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Q28" s="1"/>
  <c r="B32"/>
  <c r="D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Q60" s="1"/>
  <c r="B64"/>
  <c r="D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5" i="81" l="1"/>
  <c r="Q44"/>
  <c r="Q40"/>
  <c r="Q72"/>
  <c r="Q24"/>
  <c r="Q81"/>
  <c r="Q56"/>
  <c r="Q88"/>
  <c r="Q8"/>
  <c r="T2" i="82"/>
  <c r="T2" i="79"/>
  <c r="DM99" i="11"/>
  <c r="Q83" i="81"/>
  <c r="Q20"/>
  <c r="Q4"/>
  <c r="Q64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36" i="63"/>
  <c r="AB32"/>
  <c r="AB97" i="62"/>
  <c r="AB93"/>
  <c r="AB89"/>
  <c r="AB53"/>
  <c r="AB41"/>
  <c r="AB60"/>
  <c r="AB56"/>
  <c r="AB52"/>
  <c r="AB48"/>
  <c r="AB36"/>
  <c r="AB96" i="61"/>
  <c r="AB92"/>
  <c r="AB88"/>
  <c r="AB84"/>
  <c r="AB80"/>
  <c r="AB72"/>
  <c r="AB68"/>
  <c r="AB56"/>
  <c r="AB48"/>
  <c r="AB36"/>
  <c r="AB28"/>
  <c r="AB93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1" i="61" l="1"/>
  <c r="F53" i="63"/>
  <c r="O99" i="81"/>
  <c r="L99"/>
  <c r="I99"/>
  <c r="F99"/>
  <c r="C99"/>
  <c r="F41" i="63"/>
  <c r="F85"/>
  <c r="F78"/>
  <c r="F73"/>
  <c r="F69"/>
  <c r="F17"/>
  <c r="F11"/>
  <c r="B99"/>
  <c r="F9"/>
  <c r="F97" i="62"/>
  <c r="F81"/>
  <c r="F35"/>
  <c r="F89" i="61"/>
  <c r="F83"/>
  <c r="F87" i="55"/>
  <c r="F63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4"/>
  <c r="V9"/>
  <c r="O32"/>
  <c r="V47"/>
  <c r="O16"/>
  <c r="V87"/>
  <c r="O98"/>
  <c r="V24" i="56"/>
  <c r="V26"/>
  <c r="O35"/>
  <c r="V40"/>
  <c r="V42"/>
  <c r="O51"/>
  <c r="V40" i="57"/>
  <c r="N8" i="55"/>
  <c r="F9"/>
  <c r="I99"/>
  <c r="M99"/>
  <c r="G10"/>
  <c r="N12"/>
  <c r="O12" s="1"/>
  <c r="F13"/>
  <c r="N28"/>
  <c r="O28" s="1"/>
  <c r="F29"/>
  <c r="G42"/>
  <c r="N44"/>
  <c r="O44" s="1"/>
  <c r="F45"/>
  <c r="G58"/>
  <c r="N60"/>
  <c r="F61"/>
  <c r="O64"/>
  <c r="O72"/>
  <c r="O80"/>
  <c r="O92"/>
  <c r="O15" i="56"/>
  <c r="V36"/>
  <c r="O47"/>
  <c r="V52"/>
  <c r="V59"/>
  <c r="V94"/>
  <c r="V12" i="55"/>
  <c r="V28"/>
  <c r="V11" i="56"/>
  <c r="V18"/>
  <c r="V27"/>
  <c r="V32"/>
  <c r="V50"/>
  <c r="B99" i="55"/>
  <c r="F3"/>
  <c r="K99"/>
  <c r="F5"/>
  <c r="G18"/>
  <c r="O19"/>
  <c r="N20"/>
  <c r="F21"/>
  <c r="N36"/>
  <c r="F37"/>
  <c r="N52"/>
  <c r="O52" s="1"/>
  <c r="F53"/>
  <c r="O84"/>
  <c r="O70"/>
  <c r="O7" i="56"/>
  <c r="O23"/>
  <c r="V28"/>
  <c r="V39"/>
  <c r="V82"/>
  <c r="J99" i="55"/>
  <c r="N24"/>
  <c r="O24" s="1"/>
  <c r="N40"/>
  <c r="N56"/>
  <c r="O56" s="1"/>
  <c r="O71"/>
  <c r="O96"/>
  <c r="V38" i="58"/>
  <c r="V86"/>
  <c r="V89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50"/>
  <c r="V82"/>
  <c r="V64" i="55"/>
  <c r="V72"/>
  <c r="V80"/>
  <c r="V84"/>
  <c r="V88"/>
  <c r="V92"/>
  <c r="V96"/>
  <c r="F3" i="56"/>
  <c r="F99" s="1"/>
  <c r="V5"/>
  <c r="V9"/>
  <c r="V57"/>
  <c r="V73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O86"/>
  <c r="O86" i="55"/>
  <c r="D99" i="81"/>
  <c r="O74" i="58"/>
  <c r="N99" i="81"/>
  <c r="P99" s="1"/>
  <c r="K99"/>
  <c r="M99" s="1"/>
  <c r="H99"/>
  <c r="J99" s="1"/>
  <c r="E99"/>
  <c r="G99" s="1"/>
  <c r="O65" i="56"/>
  <c r="O45"/>
  <c r="O9"/>
  <c r="O78"/>
  <c r="O66"/>
  <c r="O62"/>
  <c r="O54"/>
  <c r="O46"/>
  <c r="O30"/>
  <c r="O26"/>
  <c r="O10"/>
  <c r="O74" i="55"/>
  <c r="O66"/>
  <c r="O26" i="58"/>
  <c r="O48" i="57"/>
  <c r="O64"/>
  <c r="O70" i="56"/>
  <c r="O61"/>
  <c r="V45"/>
  <c r="O29"/>
  <c r="O85"/>
  <c r="O48"/>
  <c r="V33"/>
  <c r="V21"/>
  <c r="G68" i="55"/>
  <c r="O60"/>
  <c r="O30"/>
  <c r="V51"/>
  <c r="G26"/>
  <c r="O26" s="1"/>
  <c r="O97" i="56"/>
  <c r="O93"/>
  <c r="O89"/>
  <c r="O81"/>
  <c r="V77"/>
  <c r="V69"/>
  <c r="V65"/>
  <c r="V53"/>
  <c r="O44"/>
  <c r="V37"/>
  <c r="V17"/>
  <c r="O57"/>
  <c r="V49"/>
  <c r="O28"/>
  <c r="O25"/>
  <c r="O13"/>
  <c r="G91" i="55"/>
  <c r="V91" s="1"/>
  <c r="G79"/>
  <c r="V79" s="1"/>
  <c r="G78"/>
  <c r="O78" s="1"/>
  <c r="V76"/>
  <c r="G62"/>
  <c r="V62" s="1"/>
  <c r="G54"/>
  <c r="V54" s="1"/>
  <c r="O46"/>
  <c r="O38"/>
  <c r="G36"/>
  <c r="V36" s="1"/>
  <c r="O27"/>
  <c r="G22"/>
  <c r="V22" s="1"/>
  <c r="O20"/>
  <c r="G17"/>
  <c r="V17" s="1"/>
  <c r="G6"/>
  <c r="O6" s="1"/>
  <c r="V66"/>
  <c r="O40"/>
  <c r="O6" i="58"/>
  <c r="G74" i="57"/>
  <c r="V74" s="1"/>
  <c r="G62"/>
  <c r="V62" s="1"/>
  <c r="G42"/>
  <c r="V42" s="1"/>
  <c r="G22"/>
  <c r="V22" s="1"/>
  <c r="O45" i="58"/>
  <c r="V26"/>
  <c r="O93"/>
  <c r="V65"/>
  <c r="O57"/>
  <c r="V25"/>
  <c r="O22"/>
  <c r="G94" i="57"/>
  <c r="V94" s="1"/>
  <c r="G86"/>
  <c r="O86" s="1"/>
  <c r="G70"/>
  <c r="V70" s="1"/>
  <c r="G54"/>
  <c r="V54" s="1"/>
  <c r="G34"/>
  <c r="V34" s="1"/>
  <c r="G10"/>
  <c r="V10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6" i="55" l="1"/>
  <c r="O10" i="57"/>
  <c r="O34"/>
  <c r="O54" i="55"/>
  <c r="O79"/>
  <c r="O54" i="57"/>
  <c r="O25"/>
  <c r="O77"/>
  <c r="Q99" i="81"/>
  <c r="O91" i="55"/>
  <c r="V78"/>
  <c r="O68"/>
  <c r="V68"/>
  <c r="V26"/>
  <c r="O4" i="56"/>
  <c r="O62" i="55"/>
  <c r="O36"/>
  <c r="O49"/>
  <c r="O11" i="58"/>
  <c r="V86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B49" i="78"/>
  <c r="H84"/>
  <c r="G31"/>
  <c r="J10"/>
  <c r="P56"/>
  <c r="I72"/>
  <c r="H33"/>
  <c r="K10"/>
  <c r="G78"/>
  <c r="G67"/>
  <c r="P18"/>
  <c r="N10"/>
  <c r="P57"/>
  <c r="D1"/>
  <c r="I61"/>
  <c r="Q71"/>
  <c r="B43"/>
  <c r="K3"/>
  <c r="H54"/>
  <c r="G51"/>
  <c r="G64"/>
  <c r="P83"/>
  <c r="O54"/>
  <c r="G9"/>
  <c r="O57"/>
  <c r="L29"/>
  <c r="N4"/>
  <c r="G77"/>
  <c r="N60"/>
  <c r="L32"/>
  <c r="G19"/>
  <c r="N15"/>
  <c r="H81"/>
  <c r="O77"/>
  <c r="N5"/>
  <c r="I17"/>
  <c r="N61"/>
  <c r="N94"/>
  <c r="K84"/>
  <c r="Q64"/>
  <c r="G87"/>
  <c r="K35"/>
  <c r="B28"/>
  <c r="G71"/>
  <c r="B71"/>
  <c r="P71"/>
  <c r="K60"/>
  <c r="L96"/>
  <c r="L97"/>
  <c r="G97"/>
  <c r="I57"/>
  <c r="L33"/>
  <c r="K43"/>
  <c r="H16"/>
  <c r="N74"/>
  <c r="K58"/>
  <c r="P31"/>
  <c r="J81"/>
  <c r="G61"/>
  <c r="B35"/>
  <c r="O95"/>
  <c r="G50"/>
  <c r="J64"/>
  <c r="G76"/>
  <c r="O4"/>
  <c r="N31"/>
  <c r="I90"/>
  <c r="Q27"/>
  <c r="J32"/>
  <c r="L67"/>
  <c r="P30"/>
  <c r="P6"/>
  <c r="Q35"/>
  <c r="I65"/>
  <c r="Q98"/>
  <c r="H61"/>
  <c r="N37"/>
  <c r="J48"/>
  <c r="L56"/>
  <c r="J12"/>
  <c r="H5"/>
  <c r="P75"/>
  <c r="J77"/>
  <c r="H29"/>
  <c r="N62"/>
  <c r="B30"/>
  <c r="N48"/>
  <c r="P20"/>
  <c r="I84"/>
  <c r="O97"/>
  <c r="B27"/>
  <c r="N72"/>
  <c r="H80"/>
  <c r="B36"/>
  <c r="O67"/>
  <c r="B90"/>
  <c r="N14"/>
  <c r="N86"/>
  <c r="P38"/>
  <c r="N38"/>
  <c r="H41"/>
  <c r="J83"/>
  <c r="J43"/>
  <c r="G59"/>
  <c r="I92"/>
  <c r="G75"/>
  <c r="H76"/>
  <c r="G66"/>
  <c r="B39"/>
  <c r="L5"/>
  <c r="H58"/>
  <c r="H19"/>
  <c r="H9"/>
  <c r="N76"/>
  <c r="H23"/>
  <c r="B86"/>
  <c r="K28"/>
  <c r="G13"/>
  <c r="K25"/>
  <c r="K39"/>
  <c r="L85"/>
  <c r="B79"/>
  <c r="P13"/>
  <c r="Q49"/>
  <c r="G30"/>
  <c r="O75"/>
  <c r="P36"/>
  <c r="K36"/>
  <c r="L49"/>
  <c r="O29"/>
  <c r="L58"/>
  <c r="N39"/>
  <c r="P72"/>
  <c r="H94"/>
  <c r="Q9"/>
  <c r="K45"/>
  <c r="I97"/>
  <c r="J3"/>
  <c r="G6"/>
  <c r="Q47"/>
  <c r="Q17"/>
  <c r="N73"/>
  <c r="I3"/>
  <c r="O10"/>
  <c r="G20"/>
  <c r="K88"/>
  <c r="K87"/>
  <c r="I94"/>
  <c r="K91"/>
  <c r="J26"/>
  <c r="I51"/>
  <c r="J97"/>
  <c r="K16"/>
  <c r="P64"/>
  <c r="J87"/>
  <c r="H79"/>
  <c r="B94"/>
  <c r="B77"/>
  <c r="K67"/>
  <c r="J6"/>
  <c r="O90"/>
  <c r="B23"/>
  <c r="B9"/>
  <c r="O14"/>
  <c r="N88"/>
  <c r="L76"/>
  <c r="K40"/>
  <c r="B20"/>
  <c r="J33"/>
  <c r="O70"/>
  <c r="H45"/>
  <c r="H44"/>
  <c r="P68"/>
  <c r="I80"/>
  <c r="J59"/>
  <c r="G92"/>
  <c r="I11"/>
  <c r="L73"/>
  <c r="O52"/>
  <c r="K74"/>
  <c r="N66"/>
  <c r="I12"/>
  <c r="B55"/>
  <c r="O41"/>
  <c r="K93"/>
  <c r="J61"/>
  <c r="L15"/>
  <c r="Q94"/>
  <c r="G62"/>
  <c r="P70"/>
  <c r="B18"/>
  <c r="O96"/>
  <c r="L80"/>
  <c r="B92"/>
  <c r="O48"/>
  <c r="L70"/>
  <c r="O64"/>
  <c r="G40"/>
  <c r="K47"/>
  <c r="P63"/>
  <c r="N19"/>
  <c r="J14"/>
  <c r="G98"/>
  <c r="N93"/>
  <c r="G91"/>
  <c r="H47"/>
  <c r="I67"/>
  <c r="K41"/>
  <c r="P65"/>
  <c r="G52"/>
  <c r="B44"/>
  <c r="O66"/>
  <c r="I86"/>
  <c r="B98"/>
  <c r="L91"/>
  <c r="G17"/>
  <c r="O17"/>
  <c r="L90"/>
  <c r="H15"/>
  <c r="Q46"/>
  <c r="I28"/>
  <c r="L55"/>
  <c r="G32"/>
  <c r="Q70"/>
  <c r="Q65"/>
  <c r="J62"/>
  <c r="Q50"/>
  <c r="J52"/>
  <c r="N87"/>
  <c r="P92"/>
  <c r="P11"/>
  <c r="K90"/>
  <c r="H7"/>
  <c r="G81"/>
  <c r="J79"/>
  <c r="L52"/>
  <c r="G90"/>
  <c r="B26"/>
  <c r="P12"/>
  <c r="O86"/>
  <c r="B53"/>
  <c r="B82"/>
  <c r="P48"/>
  <c r="O78"/>
  <c r="L18"/>
  <c r="O6"/>
  <c r="N34"/>
  <c r="L8"/>
  <c r="L77"/>
  <c r="O27"/>
  <c r="Q59"/>
  <c r="Q77"/>
  <c r="B14"/>
  <c r="H25"/>
  <c r="K38"/>
  <c r="F1"/>
  <c r="J90"/>
  <c r="P51"/>
  <c r="L24"/>
  <c r="Q97"/>
  <c r="J95"/>
  <c r="B81"/>
  <c r="I27"/>
  <c r="N63"/>
  <c r="G8"/>
  <c r="O83"/>
  <c r="N85"/>
  <c r="P91"/>
  <c r="J92"/>
  <c r="B31"/>
  <c r="J86"/>
  <c r="G74"/>
  <c r="K50"/>
  <c r="Q76"/>
  <c r="J28"/>
  <c r="I46"/>
  <c r="J11"/>
  <c r="O42"/>
  <c r="G48"/>
  <c r="B21"/>
  <c r="J8"/>
  <c r="O32"/>
  <c r="G41"/>
  <c r="B65"/>
  <c r="L4"/>
  <c r="I47"/>
  <c r="O80"/>
  <c r="Q86"/>
  <c r="B70"/>
  <c r="J31"/>
  <c r="B47"/>
  <c r="P62"/>
  <c r="I23"/>
  <c r="J18"/>
  <c r="Q56"/>
  <c r="L68"/>
  <c r="K62"/>
  <c r="K61"/>
  <c r="O92"/>
  <c r="L11"/>
  <c r="G95"/>
  <c r="B95"/>
  <c r="H93"/>
  <c r="H14"/>
  <c r="J19"/>
  <c r="L74"/>
  <c r="P67"/>
  <c r="J78"/>
  <c r="O72"/>
  <c r="J42"/>
  <c r="Q69"/>
  <c r="J35"/>
  <c r="J58"/>
  <c r="K98"/>
  <c r="B58"/>
  <c r="G54"/>
  <c r="O43"/>
  <c r="K56"/>
  <c r="P79"/>
  <c r="B3"/>
  <c r="K86"/>
  <c r="B32"/>
  <c r="J38"/>
  <c r="I63"/>
  <c r="O26"/>
  <c r="O39"/>
  <c r="Q75"/>
  <c r="Q31"/>
  <c r="P19"/>
  <c r="O91"/>
  <c r="K42"/>
  <c r="H68"/>
  <c r="H73"/>
  <c r="J47"/>
  <c r="G2"/>
  <c r="K4"/>
  <c r="K69"/>
  <c r="Q39"/>
  <c r="P55"/>
  <c r="J98"/>
  <c r="P26"/>
  <c r="N50"/>
  <c r="L54"/>
  <c r="O21"/>
  <c r="N98"/>
  <c r="O40"/>
  <c r="H26"/>
  <c r="O93"/>
  <c r="Q89"/>
  <c r="G42"/>
  <c r="K44"/>
  <c r="K66"/>
  <c r="G89"/>
  <c r="G22"/>
  <c r="P25"/>
  <c r="N79"/>
  <c r="H50"/>
  <c r="L64"/>
  <c r="L93"/>
  <c r="H71"/>
  <c r="B76"/>
  <c r="N68"/>
  <c r="O65"/>
  <c r="B11"/>
  <c r="J46"/>
  <c r="L94"/>
  <c r="Q84"/>
  <c r="B78"/>
  <c r="L20"/>
  <c r="O35"/>
  <c r="J82"/>
  <c r="I9"/>
  <c r="I91"/>
  <c r="L37"/>
  <c r="N49"/>
  <c r="H97"/>
  <c r="B42"/>
  <c r="B8"/>
  <c r="P33"/>
  <c r="B13"/>
  <c r="P98"/>
  <c r="N24"/>
  <c r="I42"/>
  <c r="I82"/>
  <c r="N28"/>
  <c r="G60"/>
  <c r="H83"/>
  <c r="J45"/>
  <c r="B4"/>
  <c r="P82"/>
  <c r="P94"/>
  <c r="K14"/>
  <c r="J55"/>
  <c r="J80"/>
  <c r="I25"/>
  <c r="I54"/>
  <c r="K23"/>
  <c r="G80"/>
  <c r="J49"/>
  <c r="B50"/>
  <c r="H17"/>
  <c r="Q42"/>
  <c r="N44"/>
  <c r="H88"/>
  <c r="I59"/>
  <c r="O36"/>
  <c r="J72"/>
  <c r="Q53"/>
  <c r="L40"/>
  <c r="Q29"/>
  <c r="K57"/>
  <c r="N64"/>
  <c r="N3"/>
  <c r="P52"/>
  <c r="B64"/>
  <c r="Q10"/>
  <c r="J21"/>
  <c r="L72"/>
  <c r="P76"/>
  <c r="O16"/>
  <c r="P73"/>
  <c r="K64"/>
  <c r="K70"/>
  <c r="G79"/>
  <c r="J73"/>
  <c r="K24"/>
  <c r="B69"/>
  <c r="J27"/>
  <c r="I37"/>
  <c r="I56"/>
  <c r="Q8"/>
  <c r="B61"/>
  <c r="G65"/>
  <c r="N56"/>
  <c r="N78"/>
  <c r="O76"/>
  <c r="N71"/>
  <c r="P89"/>
  <c r="O23"/>
  <c r="K53"/>
  <c r="Q95"/>
  <c r="J69"/>
  <c r="Q66"/>
  <c r="B12"/>
  <c r="N6"/>
  <c r="I68"/>
  <c r="Q62"/>
  <c r="J17"/>
  <c r="O73"/>
  <c r="N84"/>
  <c r="O28"/>
  <c r="K79"/>
  <c r="K95"/>
  <c r="Q81"/>
  <c r="N11"/>
  <c r="L10"/>
  <c r="H28"/>
  <c r="H60"/>
  <c r="N30"/>
  <c r="O51"/>
  <c r="I14"/>
  <c r="L34"/>
  <c r="J75"/>
  <c r="L47"/>
  <c r="B72"/>
  <c r="N40"/>
  <c r="O20"/>
  <c r="Q72"/>
  <c r="N55"/>
  <c r="O38"/>
  <c r="N25"/>
  <c r="Q90"/>
  <c r="P49"/>
  <c r="G25"/>
  <c r="I7"/>
  <c r="G24"/>
  <c r="N47"/>
  <c r="B57"/>
  <c r="G94"/>
  <c r="B56"/>
  <c r="O25"/>
  <c r="L25"/>
  <c r="I31"/>
  <c r="H70"/>
  <c r="J44"/>
  <c r="G73"/>
  <c r="Q79"/>
  <c r="B63"/>
  <c r="G85"/>
  <c r="L66"/>
  <c r="I34"/>
  <c r="Q19"/>
  <c r="B19"/>
  <c r="B80"/>
  <c r="Q67"/>
  <c r="B6"/>
  <c r="K83"/>
  <c r="O3"/>
  <c r="G86"/>
  <c r="I4"/>
  <c r="K72"/>
  <c r="N70"/>
  <c r="H63"/>
  <c r="J37"/>
  <c r="N82"/>
  <c r="N12"/>
  <c r="O61"/>
  <c r="K55"/>
  <c r="G83"/>
  <c r="L50"/>
  <c r="I43"/>
  <c r="P24"/>
  <c r="P84"/>
  <c r="Q93"/>
  <c r="Q18"/>
  <c r="Q48"/>
  <c r="P74"/>
  <c r="H27"/>
  <c r="Q14"/>
  <c r="K54"/>
  <c r="I87"/>
  <c r="H52"/>
  <c r="K80"/>
  <c r="K34"/>
  <c r="O44"/>
  <c r="I29"/>
  <c r="N33"/>
  <c r="L78"/>
  <c r="K17"/>
  <c r="N8"/>
  <c r="G58"/>
  <c r="H3"/>
  <c r="G27"/>
  <c r="P27"/>
  <c r="K30"/>
  <c r="P37"/>
  <c r="L6"/>
  <c r="K75"/>
  <c r="K51"/>
  <c r="Q74"/>
  <c r="P29"/>
  <c r="I85"/>
  <c r="P15"/>
  <c r="J40"/>
  <c r="H22"/>
  <c r="P5"/>
  <c r="N43"/>
  <c r="G23"/>
  <c r="G55"/>
  <c r="I62"/>
  <c r="L12"/>
  <c r="H91"/>
  <c r="Q37"/>
  <c r="L92"/>
  <c r="Q26"/>
  <c r="G21"/>
  <c r="N20"/>
  <c r="H10"/>
  <c r="K94"/>
  <c r="H48"/>
  <c r="G33"/>
  <c r="Q80"/>
  <c r="B85"/>
  <c r="L26"/>
  <c r="P80"/>
  <c r="K89"/>
  <c r="Q60"/>
  <c r="I83"/>
  <c r="N26"/>
  <c r="O46"/>
  <c r="P81"/>
  <c r="L38"/>
  <c r="N27"/>
  <c r="H40"/>
  <c r="I10"/>
  <c r="B67"/>
  <c r="J65"/>
  <c r="Q68"/>
  <c r="O13"/>
  <c r="K37"/>
  <c r="L16"/>
  <c r="B40"/>
  <c r="L14"/>
  <c r="I81"/>
  <c r="P4"/>
  <c r="N51"/>
  <c r="I53"/>
  <c r="N16"/>
  <c r="O88"/>
  <c r="L42"/>
  <c r="G82"/>
  <c r="J34"/>
  <c r="G4"/>
  <c r="I75"/>
  <c r="N65"/>
  <c r="B7"/>
  <c r="P39"/>
  <c r="G56"/>
  <c r="N95"/>
  <c r="J93"/>
  <c r="N23"/>
  <c r="Q20"/>
  <c r="H11"/>
  <c r="L60"/>
  <c r="P43"/>
  <c r="P88"/>
  <c r="N46"/>
  <c r="O58"/>
  <c r="J85"/>
  <c r="L86"/>
  <c r="O34"/>
  <c r="K52"/>
  <c r="L62"/>
  <c r="H4"/>
  <c r="K8"/>
  <c r="K59"/>
  <c r="K81"/>
  <c r="H85"/>
  <c r="N32"/>
  <c r="B89"/>
  <c r="K26"/>
  <c r="L13"/>
  <c r="H31"/>
  <c r="I16"/>
  <c r="P17"/>
  <c r="N80"/>
  <c r="I5"/>
  <c r="B29"/>
  <c r="G5"/>
  <c r="H90"/>
  <c r="J36"/>
  <c r="Q11"/>
  <c r="J71"/>
  <c r="L23"/>
  <c r="N91"/>
  <c r="P85"/>
  <c r="G37"/>
  <c r="I19"/>
  <c r="K5"/>
  <c r="G35"/>
  <c r="Q73"/>
  <c r="L9"/>
  <c r="P60"/>
  <c r="I76"/>
  <c r="P21"/>
  <c r="G7"/>
  <c r="P35"/>
  <c r="P28"/>
  <c r="O49"/>
  <c r="H8"/>
  <c r="G3"/>
  <c r="K31"/>
  <c r="L35"/>
  <c r="O8"/>
  <c r="I41"/>
  <c r="N17"/>
  <c r="L7"/>
  <c r="I52"/>
  <c r="N83"/>
  <c r="L27"/>
  <c r="K77"/>
  <c r="Q85"/>
  <c r="I88"/>
  <c r="K19"/>
  <c r="G29"/>
  <c r="I6"/>
  <c r="N67"/>
  <c r="K11"/>
  <c r="I95"/>
  <c r="K49"/>
  <c r="J56"/>
  <c r="L53"/>
  <c r="J51"/>
  <c r="L82"/>
  <c r="I35"/>
  <c r="Q12"/>
  <c r="P97"/>
  <c r="H56"/>
  <c r="B45"/>
  <c r="I73"/>
  <c r="J63"/>
  <c r="I36"/>
  <c r="H43"/>
  <c r="N45"/>
  <c r="H55"/>
  <c r="Q91"/>
  <c r="G93"/>
  <c r="H2"/>
  <c r="K97"/>
  <c r="H78"/>
  <c r="H57"/>
  <c r="H13"/>
  <c r="J70"/>
  <c r="O11"/>
  <c r="Q7"/>
  <c r="N92"/>
  <c r="N57"/>
  <c r="P41"/>
  <c r="Q78"/>
  <c r="J39"/>
  <c r="I55"/>
  <c r="B48"/>
  <c r="I58"/>
  <c r="I20"/>
  <c r="B96"/>
  <c r="I74"/>
  <c r="H89"/>
  <c r="L28"/>
  <c r="K7"/>
  <c r="J94"/>
  <c r="H39"/>
  <c r="K29"/>
  <c r="L39"/>
  <c r="P22"/>
  <c r="I66"/>
  <c r="O71"/>
  <c r="C1"/>
  <c r="H86"/>
  <c r="H38"/>
  <c r="K22"/>
  <c r="I8"/>
  <c r="P32"/>
  <c r="K12"/>
  <c r="G72"/>
  <c r="N96"/>
  <c r="H37"/>
  <c r="L63"/>
  <c r="L87"/>
  <c r="P59"/>
  <c r="Q16"/>
  <c r="B75"/>
  <c r="O84"/>
  <c r="Q28"/>
  <c r="P9"/>
  <c r="O7"/>
  <c r="I24"/>
  <c r="J4"/>
  <c r="O55"/>
  <c r="I33"/>
  <c r="K27"/>
  <c r="O56"/>
  <c r="I69"/>
  <c r="G69"/>
  <c r="J60"/>
  <c r="L61"/>
  <c r="B87"/>
  <c r="J54"/>
  <c r="P78"/>
  <c r="I77"/>
  <c r="P77"/>
  <c r="G47"/>
  <c r="G84"/>
  <c r="G88"/>
  <c r="H6"/>
  <c r="I71"/>
  <c r="H34"/>
  <c r="O50"/>
  <c r="Q3"/>
  <c r="H66"/>
  <c r="L83"/>
  <c r="K96"/>
  <c r="B59"/>
  <c r="H98"/>
  <c r="J96"/>
  <c r="Q36"/>
  <c r="K46"/>
  <c r="I32"/>
  <c r="N36"/>
  <c r="Q63"/>
  <c r="H32"/>
  <c r="P10"/>
  <c r="O33"/>
  <c r="O9"/>
  <c r="P45"/>
  <c r="G28"/>
  <c r="K65"/>
  <c r="J16"/>
  <c r="O37"/>
  <c r="J15"/>
  <c r="G15"/>
  <c r="B22"/>
  <c r="I89"/>
  <c r="O94"/>
  <c r="O74"/>
  <c r="B52"/>
  <c r="O15"/>
  <c r="K73"/>
  <c r="G70"/>
  <c r="H72"/>
  <c r="H82"/>
  <c r="B62"/>
  <c r="Q51"/>
  <c r="J88"/>
  <c r="I79"/>
  <c r="N7"/>
  <c r="K33"/>
  <c r="O63"/>
  <c r="G16"/>
  <c r="L88"/>
  <c r="H42"/>
  <c r="Q88"/>
  <c r="G34"/>
  <c r="B93"/>
  <c r="O89"/>
  <c r="H53"/>
  <c r="H59"/>
  <c r="B66"/>
  <c r="K21"/>
  <c r="Q54"/>
  <c r="O24"/>
  <c r="B37"/>
  <c r="O53"/>
  <c r="J76"/>
  <c r="G38"/>
  <c r="G53"/>
  <c r="J7"/>
  <c r="Q43"/>
  <c r="H92"/>
  <c r="H35"/>
  <c r="I78"/>
  <c r="L57"/>
  <c r="I18"/>
  <c r="B60"/>
  <c r="P50"/>
  <c r="O22"/>
  <c r="I15"/>
  <c r="G10"/>
  <c r="Q96"/>
  <c r="L21"/>
  <c r="G68"/>
  <c r="O18"/>
  <c r="B41"/>
  <c r="J89"/>
  <c r="P16"/>
  <c r="L95"/>
  <c r="Q61"/>
  <c r="N69"/>
  <c r="O60"/>
  <c r="E1"/>
  <c r="K78"/>
  <c r="O81"/>
  <c r="N54"/>
  <c r="N9"/>
  <c r="I49"/>
  <c r="Q13"/>
  <c r="B17"/>
  <c r="H12"/>
  <c r="B51"/>
  <c r="O12"/>
  <c r="P7"/>
  <c r="J25"/>
  <c r="Q41"/>
  <c r="O85"/>
  <c r="B74"/>
  <c r="L19"/>
  <c r="P8"/>
  <c r="J68"/>
  <c r="L79"/>
  <c r="Q33"/>
  <c r="B54"/>
  <c r="Q58"/>
  <c r="Q25"/>
  <c r="J24"/>
  <c r="Q45"/>
  <c r="K18"/>
  <c r="L51"/>
  <c r="Q82"/>
  <c r="J41"/>
  <c r="O45"/>
  <c r="P23"/>
  <c r="O5"/>
  <c r="I64"/>
  <c r="H77"/>
  <c r="Q6"/>
  <c r="Q34"/>
  <c r="N58"/>
  <c r="L98"/>
  <c r="P47"/>
  <c r="L3"/>
  <c r="Q40"/>
  <c r="J67"/>
  <c r="Q23"/>
  <c r="L69"/>
  <c r="O30"/>
  <c r="K6"/>
  <c r="I38"/>
  <c r="G39"/>
  <c r="B91"/>
  <c r="B34"/>
  <c r="L17"/>
  <c r="L81"/>
  <c r="G45"/>
  <c r="I40"/>
  <c r="J13"/>
  <c r="N59"/>
  <c r="B97"/>
  <c r="O31"/>
  <c r="H20"/>
  <c r="P46"/>
  <c r="I96"/>
  <c r="I22"/>
  <c r="B84"/>
  <c r="L22"/>
  <c r="Q52"/>
  <c r="K15"/>
  <c r="N75"/>
  <c r="K48"/>
  <c r="G14"/>
  <c r="O59"/>
  <c r="O47"/>
  <c r="N90"/>
  <c r="B38"/>
  <c r="N13"/>
  <c r="L46"/>
  <c r="J50"/>
  <c r="B16"/>
  <c r="I39"/>
  <c r="I93"/>
  <c r="I50"/>
  <c r="I70"/>
  <c r="K76"/>
  <c r="G43"/>
  <c r="K92"/>
  <c r="P95"/>
  <c r="N81"/>
  <c r="O62"/>
  <c r="B2"/>
  <c r="P53"/>
  <c r="O82"/>
  <c r="P42"/>
  <c r="Q55"/>
  <c r="N41"/>
  <c r="P96"/>
  <c r="N29"/>
  <c r="J5"/>
  <c r="H64"/>
  <c r="H96"/>
  <c r="P90"/>
  <c r="N21"/>
  <c r="L31"/>
  <c r="K20"/>
  <c r="O98"/>
  <c r="Q57"/>
  <c r="L30"/>
  <c r="Q44"/>
  <c r="B83"/>
  <c r="P14"/>
  <c r="H21"/>
  <c r="H18"/>
  <c r="Q38"/>
  <c r="H87"/>
  <c r="P69"/>
  <c r="H49"/>
  <c r="N35"/>
  <c r="J29"/>
  <c r="J84"/>
  <c r="G26"/>
  <c r="B25"/>
  <c r="K32"/>
  <c r="J91"/>
  <c r="H46"/>
  <c r="N97"/>
  <c r="P34"/>
  <c r="B15"/>
  <c r="K85"/>
  <c r="H69"/>
  <c r="J57"/>
  <c r="Q87"/>
  <c r="H95"/>
  <c r="G46"/>
  <c r="L48"/>
  <c r="J20"/>
  <c r="H24"/>
  <c r="I44"/>
  <c r="L89"/>
  <c r="I98"/>
  <c r="N18"/>
  <c r="G57"/>
  <c r="L36"/>
  <c r="B5"/>
  <c r="P58"/>
  <c r="Q92"/>
  <c r="P93"/>
  <c r="O87"/>
  <c r="I48"/>
  <c r="H65"/>
  <c r="J23"/>
  <c r="I26"/>
  <c r="G36"/>
  <c r="P66"/>
  <c r="N52"/>
  <c r="L45"/>
  <c r="L44"/>
  <c r="Q83"/>
  <c r="K13"/>
  <c r="J53"/>
  <c r="K71"/>
  <c r="G44"/>
  <c r="Q32"/>
  <c r="J66"/>
  <c r="B46"/>
  <c r="B73"/>
  <c r="I45"/>
  <c r="H67"/>
  <c r="H30"/>
  <c r="L59"/>
  <c r="Q15"/>
  <c r="N42"/>
  <c r="N89"/>
  <c r="L41"/>
  <c r="N53"/>
  <c r="P44"/>
  <c r="G11"/>
  <c r="J74"/>
  <c r="G18"/>
  <c r="L71"/>
  <c r="G63"/>
  <c r="H75"/>
  <c r="H74"/>
  <c r="O79"/>
  <c r="J30"/>
  <c r="B33"/>
  <c r="N22"/>
  <c r="L43"/>
  <c r="O68"/>
  <c r="G12"/>
  <c r="H36"/>
  <c r="P87"/>
  <c r="P86"/>
  <c r="H62"/>
  <c r="L65"/>
  <c r="P61"/>
  <c r="J22"/>
  <c r="O69"/>
  <c r="Q24"/>
  <c r="L84"/>
  <c r="I13"/>
  <c r="K9"/>
  <c r="P40"/>
  <c r="Q22"/>
  <c r="P54"/>
  <c r="L75"/>
  <c r="Q5"/>
  <c r="H51"/>
  <c r="G96"/>
  <c r="I21"/>
  <c r="O19"/>
  <c r="B10"/>
  <c r="G49"/>
  <c r="B68"/>
  <c r="B24"/>
  <c r="Q21"/>
  <c r="K82"/>
  <c r="B88"/>
  <c r="N77"/>
  <c r="I60"/>
  <c r="I30"/>
  <c r="P3"/>
  <c r="Q4"/>
  <c r="K63"/>
  <c r="K68"/>
  <c r="J9"/>
  <c r="Q30"/>
  <c r="P99" l="1"/>
  <c r="M30"/>
  <c r="M60"/>
  <c r="R77"/>
  <c r="F88"/>
  <c r="E88"/>
  <c r="D88"/>
  <c r="C88"/>
  <c r="C24"/>
  <c r="E24"/>
  <c r="D24"/>
  <c r="F24"/>
  <c r="C68"/>
  <c r="E68"/>
  <c r="F68"/>
  <c r="D68"/>
  <c r="F10"/>
  <c r="D10"/>
  <c r="C10"/>
  <c r="E10"/>
  <c r="M21"/>
  <c r="M13"/>
  <c r="R22"/>
  <c r="C33"/>
  <c r="D33"/>
  <c r="E33"/>
  <c r="F33"/>
  <c r="R53"/>
  <c r="R89"/>
  <c r="R42"/>
  <c r="M45"/>
  <c r="F73"/>
  <c r="C73"/>
  <c r="E73"/>
  <c r="D73"/>
  <c r="F46"/>
  <c r="C46"/>
  <c r="D46"/>
  <c r="E46"/>
  <c r="R52"/>
  <c r="M26"/>
  <c r="M48"/>
  <c r="C5"/>
  <c r="E5"/>
  <c r="D5"/>
  <c r="F5"/>
  <c r="R18"/>
  <c r="M98"/>
  <c r="M44"/>
  <c r="D15"/>
  <c r="F15"/>
  <c r="C15"/>
  <c r="E15"/>
  <c r="R97"/>
  <c r="F25"/>
  <c r="D25"/>
  <c r="C25"/>
  <c r="E25"/>
  <c r="R35"/>
  <c r="F83"/>
  <c r="C83"/>
  <c r="D83"/>
  <c r="E83"/>
  <c r="R21"/>
  <c r="R29"/>
  <c r="R41"/>
  <c r="R81"/>
  <c r="M70"/>
  <c r="M50"/>
  <c r="M93"/>
  <c r="M39"/>
  <c r="E16"/>
  <c r="F16"/>
  <c r="D16"/>
  <c r="C16"/>
  <c r="R13"/>
  <c r="F38"/>
  <c r="E38"/>
  <c r="D38"/>
  <c r="C38"/>
  <c r="R90"/>
  <c r="R75"/>
  <c r="F84"/>
  <c r="E84"/>
  <c r="D84"/>
  <c r="C84"/>
  <c r="M22"/>
  <c r="M96"/>
  <c r="D97"/>
  <c r="F97"/>
  <c r="C97"/>
  <c r="E97"/>
  <c r="R59"/>
  <c r="M40"/>
  <c r="E34"/>
  <c r="C34"/>
  <c r="D34"/>
  <c r="F34"/>
  <c r="C91"/>
  <c r="D91"/>
  <c r="F91"/>
  <c r="E91"/>
  <c r="M38"/>
  <c r="L99"/>
  <c r="R58"/>
  <c r="M64"/>
  <c r="F54"/>
  <c r="E54"/>
  <c r="D54"/>
  <c r="C54"/>
  <c r="C74"/>
  <c r="E74"/>
  <c r="D74"/>
  <c r="F74"/>
  <c r="C51"/>
  <c r="D51"/>
  <c r="E51"/>
  <c r="F51"/>
  <c r="C17"/>
  <c r="D17"/>
  <c r="F17"/>
  <c r="E17"/>
  <c r="M49"/>
  <c r="R9"/>
  <c r="R54"/>
  <c r="R69"/>
  <c r="E41"/>
  <c r="C41"/>
  <c r="D41"/>
  <c r="F41"/>
  <c r="M15"/>
  <c r="F60"/>
  <c r="E60"/>
  <c r="D60"/>
  <c r="C60"/>
  <c r="M18"/>
  <c r="M78"/>
  <c r="F37"/>
  <c r="C37"/>
  <c r="D37"/>
  <c r="E37"/>
  <c r="C66"/>
  <c r="E66"/>
  <c r="F66"/>
  <c r="D66"/>
  <c r="E93"/>
  <c r="F93"/>
  <c r="D93"/>
  <c r="C93"/>
  <c r="R7"/>
  <c r="M79"/>
  <c r="F62"/>
  <c r="E62"/>
  <c r="D62"/>
  <c r="C62"/>
  <c r="E52"/>
  <c r="D52"/>
  <c r="C52"/>
  <c r="F52"/>
  <c r="M89"/>
  <c r="C22"/>
  <c r="D22"/>
  <c r="E22"/>
  <c r="F22"/>
  <c r="R36"/>
  <c r="M32"/>
  <c r="C59"/>
  <c r="E59"/>
  <c r="D59"/>
  <c r="F59"/>
  <c r="Q99"/>
  <c r="M71"/>
  <c r="M77"/>
  <c r="C87"/>
  <c r="D87"/>
  <c r="F87"/>
  <c r="E87"/>
  <c r="M69"/>
  <c r="M33"/>
  <c r="M24"/>
  <c r="F75"/>
  <c r="E75"/>
  <c r="D75"/>
  <c r="C75"/>
  <c r="R96"/>
  <c r="M8"/>
  <c r="M66"/>
  <c r="M74"/>
  <c r="C96"/>
  <c r="F96"/>
  <c r="E96"/>
  <c r="D96"/>
  <c r="M20"/>
  <c r="M58"/>
  <c r="E48"/>
  <c r="C48"/>
  <c r="D48"/>
  <c r="F48"/>
  <c r="M55"/>
  <c r="R57"/>
  <c r="R92"/>
  <c r="R45"/>
  <c r="M36"/>
  <c r="M73"/>
  <c r="D45"/>
  <c r="C45"/>
  <c r="F45"/>
  <c r="E45"/>
  <c r="M35"/>
  <c r="M95"/>
  <c r="R67"/>
  <c r="M6"/>
  <c r="M88"/>
  <c r="R83"/>
  <c r="M52"/>
  <c r="R17"/>
  <c r="M41"/>
  <c r="G99"/>
  <c r="M76"/>
  <c r="M19"/>
  <c r="R91"/>
  <c r="C29"/>
  <c r="F29"/>
  <c r="D29"/>
  <c r="E29"/>
  <c r="M5"/>
  <c r="R80"/>
  <c r="M16"/>
  <c r="D89"/>
  <c r="E89"/>
  <c r="C89"/>
  <c r="F89"/>
  <c r="R32"/>
  <c r="R46"/>
  <c r="R23"/>
  <c r="R95"/>
  <c r="F7"/>
  <c r="C7"/>
  <c r="E7"/>
  <c r="D7"/>
  <c r="R65"/>
  <c r="M75"/>
  <c r="R16"/>
  <c r="M53"/>
  <c r="R51"/>
  <c r="M81"/>
  <c r="E40"/>
  <c r="F40"/>
  <c r="C40"/>
  <c r="D40"/>
  <c r="D67"/>
  <c r="E67"/>
  <c r="C67"/>
  <c r="F67"/>
  <c r="M10"/>
  <c r="R27"/>
  <c r="R26"/>
  <c r="M83"/>
  <c r="F85"/>
  <c r="D85"/>
  <c r="C85"/>
  <c r="E85"/>
  <c r="R20"/>
  <c r="M62"/>
  <c r="R43"/>
  <c r="M85"/>
  <c r="H99"/>
  <c r="R8"/>
  <c r="R33"/>
  <c r="M29"/>
  <c r="M87"/>
  <c r="M43"/>
  <c r="R12"/>
  <c r="R82"/>
  <c r="R70"/>
  <c r="M4"/>
  <c r="O99"/>
  <c r="E6"/>
  <c r="D6"/>
  <c r="F6"/>
  <c r="C6"/>
  <c r="F80"/>
  <c r="C80"/>
  <c r="D80"/>
  <c r="E80"/>
  <c r="D19"/>
  <c r="C19"/>
  <c r="E19"/>
  <c r="F19"/>
  <c r="M34"/>
  <c r="E63"/>
  <c r="D63"/>
  <c r="C63"/>
  <c r="F63"/>
  <c r="M31"/>
  <c r="C56"/>
  <c r="D56"/>
  <c r="F56"/>
  <c r="E56"/>
  <c r="E57"/>
  <c r="C57"/>
  <c r="F57"/>
  <c r="D57"/>
  <c r="R47"/>
  <c r="M7"/>
  <c r="R25"/>
  <c r="R55"/>
  <c r="R40"/>
  <c r="C72"/>
  <c r="D72"/>
  <c r="E72"/>
  <c r="F72"/>
  <c r="M14"/>
  <c r="R30"/>
  <c r="R11"/>
  <c r="R84"/>
  <c r="M68"/>
  <c r="R6"/>
  <c r="E12"/>
  <c r="C12"/>
  <c r="D12"/>
  <c r="F12"/>
  <c r="R71"/>
  <c r="R78"/>
  <c r="R56"/>
  <c r="E61"/>
  <c r="F61"/>
  <c r="C61"/>
  <c r="D61"/>
  <c r="M56"/>
  <c r="M37"/>
  <c r="F69"/>
  <c r="D69"/>
  <c r="E69"/>
  <c r="C69"/>
  <c r="D64"/>
  <c r="F64"/>
  <c r="C64"/>
  <c r="E64"/>
  <c r="N99"/>
  <c r="R3"/>
  <c r="R64"/>
  <c r="M59"/>
  <c r="R44"/>
  <c r="F50"/>
  <c r="E50"/>
  <c r="D50"/>
  <c r="C50"/>
  <c r="M54"/>
  <c r="M25"/>
  <c r="C4"/>
  <c r="D4"/>
  <c r="F4"/>
  <c r="E4"/>
  <c r="R28"/>
  <c r="M82"/>
  <c r="M42"/>
  <c r="R24"/>
  <c r="C13"/>
  <c r="F13"/>
  <c r="E13"/>
  <c r="D13"/>
  <c r="F8"/>
  <c r="D8"/>
  <c r="E8"/>
  <c r="C8"/>
  <c r="C42"/>
  <c r="F42"/>
  <c r="E42"/>
  <c r="D42"/>
  <c r="R49"/>
  <c r="M91"/>
  <c r="M9"/>
  <c r="F78"/>
  <c r="D78"/>
  <c r="C78"/>
  <c r="E78"/>
  <c r="F11"/>
  <c r="C11"/>
  <c r="E11"/>
  <c r="D11"/>
  <c r="R68"/>
  <c r="E76"/>
  <c r="C76"/>
  <c r="D76"/>
  <c r="F76"/>
  <c r="R79"/>
  <c r="R98"/>
  <c r="R50"/>
  <c r="M63"/>
  <c r="E32"/>
  <c r="C32"/>
  <c r="F32"/>
  <c r="D32"/>
  <c r="C3"/>
  <c r="F3"/>
  <c r="B99"/>
  <c r="E3"/>
  <c r="D3"/>
  <c r="C58"/>
  <c r="E58"/>
  <c r="F58"/>
  <c r="D58"/>
  <c r="C95"/>
  <c r="E95"/>
  <c r="D95"/>
  <c r="F95"/>
  <c r="M23"/>
  <c r="D47"/>
  <c r="E47"/>
  <c r="F47"/>
  <c r="C47"/>
  <c r="D70"/>
  <c r="C70"/>
  <c r="F70"/>
  <c r="E70"/>
  <c r="M47"/>
  <c r="C65"/>
  <c r="D65"/>
  <c r="E65"/>
  <c r="F65"/>
  <c r="C21"/>
  <c r="D21"/>
  <c r="F21"/>
  <c r="E21"/>
  <c r="M46"/>
  <c r="F31"/>
  <c r="D31"/>
  <c r="C31"/>
  <c r="E31"/>
  <c r="R85"/>
  <c r="R63"/>
  <c r="M27"/>
  <c r="E81"/>
  <c r="D81"/>
  <c r="F81"/>
  <c r="C81"/>
  <c r="D14"/>
  <c r="F14"/>
  <c r="C14"/>
  <c r="E14"/>
  <c r="R34"/>
  <c r="D82"/>
  <c r="F82"/>
  <c r="E82"/>
  <c r="C82"/>
  <c r="F53"/>
  <c r="C53"/>
  <c r="E53"/>
  <c r="D53"/>
  <c r="D26"/>
  <c r="F26"/>
  <c r="E26"/>
  <c r="C26"/>
  <c r="R87"/>
  <c r="M28"/>
  <c r="F98"/>
  <c r="D98"/>
  <c r="E98"/>
  <c r="C98"/>
  <c r="M86"/>
  <c r="F44"/>
  <c r="C44"/>
  <c r="E44"/>
  <c r="D44"/>
  <c r="M67"/>
  <c r="R93"/>
  <c r="R19"/>
  <c r="D92"/>
  <c r="E92"/>
  <c r="F92"/>
  <c r="C92"/>
  <c r="C18"/>
  <c r="F18"/>
  <c r="D18"/>
  <c r="E18"/>
  <c r="D55"/>
  <c r="E55"/>
  <c r="F55"/>
  <c r="C55"/>
  <c r="M12"/>
  <c r="R66"/>
  <c r="M11"/>
  <c r="M80"/>
  <c r="F20"/>
  <c r="E20"/>
  <c r="C20"/>
  <c r="D20"/>
  <c r="R88"/>
  <c r="F9"/>
  <c r="D9"/>
  <c r="C9"/>
  <c r="E9"/>
  <c r="C23"/>
  <c r="E23"/>
  <c r="D23"/>
  <c r="F23"/>
  <c r="C77"/>
  <c r="E77"/>
  <c r="D77"/>
  <c r="F77"/>
  <c r="F94"/>
  <c r="D94"/>
  <c r="C94"/>
  <c r="E94"/>
  <c r="M51"/>
  <c r="M94"/>
  <c r="I99"/>
  <c r="M3"/>
  <c r="R73"/>
  <c r="J99"/>
  <c r="M97"/>
  <c r="R39"/>
  <c r="E79"/>
  <c r="F79"/>
  <c r="D79"/>
  <c r="C79"/>
  <c r="E86"/>
  <c r="C86"/>
  <c r="D86"/>
  <c r="F86"/>
  <c r="R76"/>
  <c r="F39"/>
  <c r="C39"/>
  <c r="D39"/>
  <c r="E39"/>
  <c r="M92"/>
  <c r="R38"/>
  <c r="R86"/>
  <c r="R14"/>
  <c r="E90"/>
  <c r="D90"/>
  <c r="C90"/>
  <c r="F90"/>
  <c r="E36"/>
  <c r="D36"/>
  <c r="C36"/>
  <c r="F36"/>
  <c r="R72"/>
  <c r="D27"/>
  <c r="C27"/>
  <c r="F27"/>
  <c r="E27"/>
  <c r="M84"/>
  <c r="R48"/>
  <c r="C30"/>
  <c r="E30"/>
  <c r="F30"/>
  <c r="D30"/>
  <c r="R62"/>
  <c r="R37"/>
  <c r="M65"/>
  <c r="M90"/>
  <c r="R31"/>
  <c r="D35"/>
  <c r="C35"/>
  <c r="F35"/>
  <c r="E35"/>
  <c r="R74"/>
  <c r="M57"/>
  <c r="F71"/>
  <c r="E71"/>
  <c r="C71"/>
  <c r="D71"/>
  <c r="E28"/>
  <c r="C28"/>
  <c r="D28"/>
  <c r="F28"/>
  <c r="R94"/>
  <c r="R61"/>
  <c r="M17"/>
  <c r="R5"/>
  <c r="R15"/>
  <c r="R60"/>
  <c r="R4"/>
  <c r="K99"/>
  <c r="C43"/>
  <c r="F43"/>
  <c r="D43"/>
  <c r="E43"/>
  <c r="M61"/>
  <c r="R10"/>
  <c r="M72"/>
  <c r="D49"/>
  <c r="C49"/>
  <c r="E49"/>
  <c r="F49"/>
  <c r="T36" i="73"/>
  <c r="S37"/>
  <c r="D37" i="28" s="1"/>
  <c r="P37" i="73"/>
  <c r="D37" i="24" s="1"/>
  <c r="R37" i="73"/>
  <c r="D37" i="29" s="1"/>
  <c r="Q37" i="73"/>
  <c r="D37" i="26" s="1"/>
  <c r="K35" i="65"/>
  <c r="F99" i="78" l="1"/>
  <c r="M99"/>
  <c r="E99"/>
  <c r="R99"/>
  <c r="D99"/>
  <c r="C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AY29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2"/>
  <c r="DD82"/>
  <c r="DD90"/>
  <c r="DD9"/>
  <c r="CW34"/>
  <c r="CP44"/>
  <c r="CP30"/>
  <c r="CP4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<sst xmlns="http://schemas.openxmlformats.org/spreadsheetml/2006/main" count="9374" uniqueCount="577">
  <si>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</si>
  <si>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</si>
  <si>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</si>
  <si>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</si>
  <si>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</si>
  <si>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</si>
  <si>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</si>
  <si>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</si>
  <si>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</si>
  <si>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</si>
  <si>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</si>
  <si>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</si>
  <si>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</si>
  <si>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</si>
  <si>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</si>
  <si>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</si>
  <si>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</si>
  <si>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</si>
  <si>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</si>
  <si>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</si>
  <si>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</si>
  <si>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</si>
  <si>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</si>
  <si>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</si>
  <si>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</si>
  <si>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</si>
  <si>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</si>
  <si>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</si>
  <si>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</si>
  <si>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</si>
  <si>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</si>
  <si>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</si>
  <si>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</si>
  <si>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</si>
  <si>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</si>
  <si>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</si>
  <si>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</si>
  <si>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</si>
  <si>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</si>
  <si>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</si>
  <si>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</si>
  <si>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</si>
  <si>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</si>
  <si>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</si>
  <si>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</si>
  <si>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</si>
  <si>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</si>
  <si>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</si>
  <si>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</si>
  <si>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</si>
  <si>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</si>
  <si>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</si>
  <si>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</si>
  <si>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</si>
  <si>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</si>
  <si>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</si>
  <si>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</si>
  <si>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</si>
  <si>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</si>
  <si>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</si>
  <si>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</si>
  <si>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</si>
  <si>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</si>
  <si>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</si>
  <si>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</si>
  <si>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</si>
  <si>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</si>
  <si>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</si>
  <si>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</si>
  <si>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</si>
  <si>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</si>
  <si>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</si>
  <si>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</si>
  <si>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</si>
  <si>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</si>
  <si>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</si>
  <si>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</si>
  <si>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</si>
  <si>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</si>
  <si>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</si>
  <si>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</si>
  <si>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</si>
  <si>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</si>
  <si>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</si>
  <si>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</si>
  <si>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</si>
  <si>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</si>
  <si>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</si>
  <si>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</si>
  <si>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</si>
  <si>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</si>
  <si>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</si>
  <si>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</si>
  <si>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</si>
  <si>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</si>
  <si>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</si>
  <si>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</si>
  <si>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</si>
  <si>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</si>
  <si>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</si>
  <si>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</si>
  <si>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</si>
  <si>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</si>
  <si>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</si>
  <si>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</si>
  <si>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</si>
  <si>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</si>
  <si>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</si>
  <si>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</si>
  <si>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</si>
  <si>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</si>
  <si>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</si>
  <si>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</si>
  <si>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</si>
  <si>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</si>
  <si>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</si>
  <si>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</si>
  <si>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</si>
  <si>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</si>
  <si>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</si>
  <si>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</si>
  <si>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</si>
  <si>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</si>
  <si>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</si>
  <si>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</si>
  <si>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</si>
  <si>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</si>
  <si>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</si>
  <si>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</si>
  <si>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</si>
  <si>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</si>
  <si>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</si>
  <si>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</si>
  <si>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</si>
  <si>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</si>
  <si>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</si>
  <si>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</si>
  <si>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</si>
  <si>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</si>
  <si>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</si>
  <si>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</si>
  <si>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</si>
  <si>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</si>
  <si>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</si>
  <si>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</si>
  <si>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</si>
  <si>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</si>
  <si>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</si>
  <si>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</si>
  <si>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</si>
  <si>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</si>
  <si>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</si>
  <si>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</si>
  <si>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</si>
  <si>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</si>
  <si>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</si>
  <si>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</si>
  <si>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</si>
  <si>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</si>
  <si>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</si>
  <si>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</si>
  <si>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</si>
  <si>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</si>
  <si>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</si>
  <si>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</si>
  <si>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</si>
  <si>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</si>
  <si>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</si>
  <si>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</si>
  <si>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</si>
  <si>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</si>
  <si>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</si>
  <si>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</si>
  <si>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</si>
  <si>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</si>
  <si>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</si>
  <si>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</si>
  <si>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</si>
  <si>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</si>
  <si>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</si>
  <si>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</si>
  <si>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</si>
  <si>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</si>
  <si>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</si>
  <si>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</si>
  <si>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</si>
  <si>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</si>
  <si>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</si>
  <si>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</si>
  <si>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</si>
  <si>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</si>
  <si>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</si>
  <si>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</si>
  <si>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</si>
  <si>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</si>
  <si>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</si>
  <si>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</si>
  <si>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</si>
  <si>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</si>
  <si>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</si>
  <si>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</si>
  <si>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</si>
  <si>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</si>
  <si>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</si>
  <si>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</si>
  <si>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</si>
  <si>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</si>
  <si>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</si>
  <si>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</si>
  <si>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</si>
  <si>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</si>
  <si>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</si>
  <si>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</si>
  <si>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</si>
  <si>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</si>
  <si>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</si>
  <si>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</si>
  <si>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</si>
  <si>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</si>
  <si>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</si>
  <si>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</si>
  <si>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</si>
  <si>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</si>
  <si>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</si>
  <si>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</si>
  <si>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</si>
  <si>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</si>
  <si>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</si>
  <si>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</si>
  <si>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</si>
  <si>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</si>
  <si>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</si>
  <si>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</si>
  <si>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</si>
  <si>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</si>
  <si>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</si>
  <si>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</si>
  <si>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</si>
  <si>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</si>
  <si>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</si>
  <si>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</si>
  <si>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</si>
  <si>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</si>
  <si>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</si>
  <si>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</si>
  <si>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</si>
  <si>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</si>
  <si>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</si>
  <si>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</si>
  <si>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</si>
  <si>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</si>
  <si>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</si>
  <si>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</si>
  <si>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</si>
  <si>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</si>
  <si>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</si>
  <si>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</si>
  <si>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</si>
  <si>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</si>
  <si>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</si>
  <si>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</si>
  <si>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</si>
  <si>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</si>
  <si>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</si>
  <si>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</si>
  <si>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</si>
  <si>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</si>
  <si>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</si>
  <si>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</si>
  <si>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</si>
  <si>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</si>
  <si>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</si>
  <si>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</si>
  <si>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</si>
  <si>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</si>
  <si>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</si>
  <si>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</si>
  <si>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</si>
  <si>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</si>
  <si>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</si>
  <si>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</si>
  <si>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</si>
  <si>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</si>
  <si>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</si>
  <si>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</si>
  <si>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</si>
  <si>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</si>
  <si>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</si>
  <si>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</si>
  <si>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</si>
  <si>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</si>
  <si>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</si>
  <si>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</si>
  <si>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</si>
  <si>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</si>
  <si>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</si>
  <si>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</si>
  <si>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</si>
  <si>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</si>
  <si>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</si>
  <si>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</si>
  <si>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</si>
  <si>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</si>
  <si>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</si>
  <si>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</si>
  <si>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</si>
  <si>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</si>
  <si>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</si>
  <si>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</si>
  <si>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</si>
  <si>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</si>
  <si>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</si>
  <si>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</si>
  <si>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</si>
  <si>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</si>
  <si>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</si>
  <si>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</si>
  <si>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</si>
  <si>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</si>
  <si>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</si>
  <si>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</si>
  <si>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</si>
  <si>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</si>
  <si>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</si>
  <si>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</si>
  <si>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</si>
  <si>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</si>
  <si>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</si>
  <si>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</si>
  <si>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</si>
  <si>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</si>
  <si>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</si>
  <si>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</si>
  <si>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</si>
  <si>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</si>
  <si>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</si>
  <si>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</si>
  <si>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</si>
  <si>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</si>
  <si>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</si>
  <si>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</si>
  <si>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</si>
  <si>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</si>
  <si>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</si>
  <si>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</si>
  <si>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</si>
  <si>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</si>
  <si>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</si>
  <si>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</si>
  <si>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</si>
  <si>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</si>
  <si>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</si>
  <si>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</si>
  <si>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</si>
  <si>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</si>
  <si>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</si>
  <si>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</si>
  <si>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</si>
  <si>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</si>
  <si>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</si>
  <si>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</si>
  <si>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</si>
  <si>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</si>
  <si>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</si>
  <si>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</si>
  <si>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</si>
  <si>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</si>
  <si>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</si>
  <si>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</si>
  <si>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</si>
  <si>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</si>
  <si>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</si>
  <si>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</si>
  <si>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</si>
  <si>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</si>
  <si>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</si>
  <si>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</si>
  <si>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</si>
  <si>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</si>
  <si>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</si>
  <si>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</si>
  <si>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</si>
  <si>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</si>
  <si>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</si>
  <si>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</si>
  <si>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</si>
  <si>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</si>
  <si>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</si>
  <si>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</si>
  <si>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</si>
  <si>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</si>
  <si>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</si>
  <si>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</si>
  <si>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</si>
  <si>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</si>
  <si>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</si>
  <si>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</si>
  <si>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</si>
  <si>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</si>
  <si>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</si>
  <si>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</si>
  <si>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</si>
  <si>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</si>
  <si>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</si>
  <si>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</si>
  <si>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</si>
  <si>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</si>
  <si>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</si>
  <si>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</si>
  <si>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</si>
  <si>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</si>
  <si>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</si>
  <si>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</si>
  <si>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</si>
  <si>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</si>
  <si>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</si>
  <si>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</si>
  <si>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</si>
  <si>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</si>
  <si>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</si>
  <si>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</si>
  <si>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</si>
  <si>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</si>
  <si>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</si>
  <si>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</si>
  <si>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</si>
  <si>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</si>
  <si>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</si>
  <si>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</si>
  <si>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</si>
  <si>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</si>
  <si>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</si>
  <si>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</si>
  <si>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</si>
  <si>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</si>
  <si>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</si>
  <si>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</si>
  <si>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</si>
  <si>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</si>
  <si>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</si>
  <si>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</si>
  <si>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</si>
  <si>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</si>
  <si>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</si>
  <si>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</si>
  <si>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</si>
  <si>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</si>
  <si>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</si>
  <si>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</si>
  <si>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</si>
  <si>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</si>
  <si>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</si>
  <si>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</si>
  <si>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</si>
  <si>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</si>
  <si>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</si>
  <si>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</si>
  <si>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</si>
  <si>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</si>
  <si>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</si>
  <si>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</si>
  <si>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</si>
  <si>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</si>
  <si>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</si>
  <si>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</si>
  <si>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</si>
  <si>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</si>
  <si>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</si>
  <si>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</si>
  <si>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</si>
  <si>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</si>
  <si>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</si>
  <si>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</si>
  <si>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</si>
  <si>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</si>
  <si>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</si>
  <si>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</si>
  <si>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</si>
  <si>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</si>
  <si>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</si>
  <si>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</si>
  <si>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</si>
  <si>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</si>
  <si>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</si>
  <si>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</si>
  <si>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</si>
  <si>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</si>
  <si>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</si>
  <si>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</si>
  <si>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</si>
  <si>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</si>
  <si>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</si>
  <si>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</si>
  <si>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</si>
  <si>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</si>
  <si>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</si>
  <si>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</si>
  <si>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</si>
  <si>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</si>
  <si>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</si>
  <si>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</si>
  <si>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</si>
  <si>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</si>
  <si>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</si>
  <si>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</si>
  <si>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</si>
  <si>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</si>
  <si>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</si>
  <si>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</si>
  <si>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</si>
  <si>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</si>
  <si>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</si>
  <si>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</si>
  <si>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</si>
  <si>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</si>
  <si>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</si>
  <si>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</si>
  <si>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</si>
  <si>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</si>
  <si>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</si>
  <si>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</si>
  <si>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</si>
  <si>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</si>
  <si>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</si>
  <si>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</si>
  <si>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</si>
  <si>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</si>
  <si>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</si>
  <si>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</si>
  <si>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</si>
  <si>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</si>
  <si>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</si>
  <si>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</si>
  <si>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</si>
  <si>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</si>
  <si>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</si>
  <si>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</si>
  <si>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</si>
  <si>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</si>
  <si>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</si>
  <si>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</si>
  <si>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66IS2024/10/14</t>
  </si>
  <si>
    <t>TPSL_BKN2</t>
  </si>
  <si>
    <t>NR/2024/23356/A/40662</t>
  </si>
  <si>
    <t>SOLAPUR_SOLAR</t>
  </si>
  <si>
    <t>NR/2024/23663/C</t>
  </si>
  <si>
    <t>RKM_POWER</t>
  </si>
  <si>
    <t>GNA/NR/2024/10/01/3642</t>
  </si>
  <si>
    <t>BAWANA_GAS</t>
  </si>
  <si>
    <t>NR/30092023/26122029/SH-06</t>
  </si>
  <si>
    <t>NR/30092023/31122025/SH-07</t>
  </si>
  <si>
    <t>JPL2</t>
  </si>
  <si>
    <t>GNA/NR/2024/10/01/6101</t>
  </si>
  <si>
    <t>GNA/NR/2024/10/01/9072</t>
  </si>
  <si>
    <t>SKS_Raigarh</t>
  </si>
  <si>
    <t>GNA/NR/2024/10/01/9582</t>
  </si>
  <si>
    <t>TRN_ENERGY</t>
  </si>
  <si>
    <t>GNA/NR/2024/10/01/8106</t>
  </si>
  <si>
    <t>CHANJUII</t>
  </si>
  <si>
    <t>NR/01082024/19092033/Chanju/TPDDL/01082024</t>
  </si>
  <si>
    <t>RSRPL_BKN</t>
  </si>
  <si>
    <t>NR/2024/23389/A/40661</t>
  </si>
  <si>
    <t>GBHHPL</t>
  </si>
  <si>
    <t>NR/2024/23510/A/40678</t>
  </si>
  <si>
    <t>ITCWIND</t>
  </si>
  <si>
    <t>NR/2024/23383/A/40638</t>
  </si>
  <si>
    <t>NSLSUGAR</t>
  </si>
  <si>
    <t>NR/2024/23414/A/40647</t>
  </si>
  <si>
    <t>NR/2024/23384/A/40645</t>
  </si>
  <si>
    <t>JITPL</t>
  </si>
  <si>
    <t>NR/2024/23382/A/40785</t>
  </si>
  <si>
    <t>NR/2024/23446/A/40784</t>
  </si>
  <si>
    <t>NR/2024/23662/C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</si>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</sst>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30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30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30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30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30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30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30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30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30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30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30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30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30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30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30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30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30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30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30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30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910</v>
          </cell>
          <cell r="G37">
            <v>50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50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910</v>
          </cell>
          <cell r="G38">
            <v>50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910</v>
          </cell>
          <cell r="G39">
            <v>50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50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910</v>
          </cell>
          <cell r="G40">
            <v>50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90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90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90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90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110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110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130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130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130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130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200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210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240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260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280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300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300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300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300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300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320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320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300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280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250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250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250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250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280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280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280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280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80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45579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146</v>
      </c>
    </row>
    <row r="9" spans="1:3">
      <c r="A9" s="47" t="s">
        <v>445</v>
      </c>
      <c r="B9" s="206">
        <v>45582.547314814816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45579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26.7</v>
      </c>
      <c r="C3" s="204">
        <v>26.7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11.139239999999999</v>
      </c>
      <c r="J3" s="22">
        <f>C3*E3/100</f>
        <v>6.2291099999999995</v>
      </c>
      <c r="K3" s="22">
        <f>C3*F3/100</f>
        <v>8.0340299999999996</v>
      </c>
      <c r="L3" s="22">
        <f>C3*G3/100</f>
        <v>1.29762</v>
      </c>
      <c r="M3" s="155">
        <f>SUM(I3:L3)</f>
        <v>26.7</v>
      </c>
      <c r="N3" s="23"/>
      <c r="P3" s="38">
        <f t="shared" ref="P3:P34" si="1">I3</f>
        <v>11.139239999999999</v>
      </c>
      <c r="Q3" s="38">
        <f t="shared" ref="Q3:Q34" si="2">J3</f>
        <v>6.2291099999999995</v>
      </c>
      <c r="R3" s="38">
        <f t="shared" ref="R3:R34" si="3">K3</f>
        <v>8.0340299999999996</v>
      </c>
      <c r="S3" s="38">
        <f t="shared" ref="S3:S34" si="4">L3</f>
        <v>1.29762</v>
      </c>
      <c r="T3" s="38">
        <f>SUM(P3:S3)</f>
        <v>26.7</v>
      </c>
    </row>
    <row r="4" spans="1:20">
      <c r="A4" s="8" t="s">
        <v>46</v>
      </c>
      <c r="B4" s="204">
        <v>26.7</v>
      </c>
      <c r="C4" s="204">
        <v>26.7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11.139239999999999</v>
      </c>
      <c r="J4" s="22">
        <f t="shared" ref="J4:J67" si="6">C4*E4/100</f>
        <v>6.2291099999999995</v>
      </c>
      <c r="K4" s="22">
        <f t="shared" ref="K4:K67" si="7">C4*F4/100</f>
        <v>8.0340299999999996</v>
      </c>
      <c r="L4" s="22">
        <f t="shared" ref="L4:L67" si="8">C4*G4/100</f>
        <v>1.29762</v>
      </c>
      <c r="M4" s="156">
        <f t="shared" ref="M4:M67" si="9">SUM(I4:L4)</f>
        <v>26.7</v>
      </c>
      <c r="N4" s="23"/>
      <c r="P4" s="38">
        <f t="shared" si="1"/>
        <v>11.139239999999999</v>
      </c>
      <c r="Q4" s="38">
        <f t="shared" si="2"/>
        <v>6.2291099999999995</v>
      </c>
      <c r="R4" s="38">
        <f t="shared" si="3"/>
        <v>8.0340299999999996</v>
      </c>
      <c r="S4" s="38">
        <f t="shared" si="4"/>
        <v>1.29762</v>
      </c>
      <c r="T4" s="38">
        <f t="shared" ref="T4:T67" si="10">SUM(P4:S4)</f>
        <v>26.7</v>
      </c>
    </row>
    <row r="5" spans="1:20">
      <c r="A5" s="8" t="s">
        <v>47</v>
      </c>
      <c r="B5" s="204">
        <v>26.7</v>
      </c>
      <c r="C5" s="204">
        <v>26.7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11.139239999999999</v>
      </c>
      <c r="J5" s="22">
        <f t="shared" si="6"/>
        <v>6.2291099999999995</v>
      </c>
      <c r="K5" s="22">
        <f t="shared" si="7"/>
        <v>8.0340299999999996</v>
      </c>
      <c r="L5" s="22">
        <f t="shared" si="8"/>
        <v>1.29762</v>
      </c>
      <c r="M5" s="156">
        <f t="shared" si="9"/>
        <v>26.7</v>
      </c>
      <c r="N5" s="23"/>
      <c r="P5" s="38">
        <f t="shared" si="1"/>
        <v>11.139239999999999</v>
      </c>
      <c r="Q5" s="38">
        <f t="shared" si="2"/>
        <v>6.2291099999999995</v>
      </c>
      <c r="R5" s="38">
        <f t="shared" si="3"/>
        <v>8.0340299999999996</v>
      </c>
      <c r="S5" s="38">
        <f t="shared" si="4"/>
        <v>1.29762</v>
      </c>
      <c r="T5" s="38">
        <f t="shared" si="10"/>
        <v>26.7</v>
      </c>
    </row>
    <row r="6" spans="1:20">
      <c r="A6" s="8" t="s">
        <v>48</v>
      </c>
      <c r="B6" s="204">
        <v>26.7</v>
      </c>
      <c r="C6" s="204">
        <v>26.7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11.139239999999999</v>
      </c>
      <c r="J6" s="22">
        <f t="shared" si="6"/>
        <v>6.2291099999999995</v>
      </c>
      <c r="K6" s="22">
        <f t="shared" si="7"/>
        <v>8.0340299999999996</v>
      </c>
      <c r="L6" s="22">
        <f t="shared" si="8"/>
        <v>1.29762</v>
      </c>
      <c r="M6" s="156">
        <f t="shared" si="9"/>
        <v>26.7</v>
      </c>
      <c r="N6" s="23"/>
      <c r="P6" s="38">
        <f t="shared" si="1"/>
        <v>11.139239999999999</v>
      </c>
      <c r="Q6" s="38">
        <f t="shared" si="2"/>
        <v>6.2291099999999995</v>
      </c>
      <c r="R6" s="38">
        <f t="shared" si="3"/>
        <v>8.0340299999999996</v>
      </c>
      <c r="S6" s="38">
        <f t="shared" si="4"/>
        <v>1.29762</v>
      </c>
      <c r="T6" s="38">
        <f t="shared" si="10"/>
        <v>26.7</v>
      </c>
    </row>
    <row r="7" spans="1:20">
      <c r="A7" s="8" t="s">
        <v>49</v>
      </c>
      <c r="B7" s="204">
        <v>26.7</v>
      </c>
      <c r="C7" s="204">
        <v>26.7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11.139239999999999</v>
      </c>
      <c r="J7" s="22">
        <f t="shared" si="6"/>
        <v>6.2291099999999995</v>
      </c>
      <c r="K7" s="22">
        <f t="shared" si="7"/>
        <v>8.0340299999999996</v>
      </c>
      <c r="L7" s="22">
        <f t="shared" si="8"/>
        <v>1.29762</v>
      </c>
      <c r="M7" s="156">
        <f t="shared" si="9"/>
        <v>26.7</v>
      </c>
      <c r="N7" s="23"/>
      <c r="P7" s="38">
        <f t="shared" si="1"/>
        <v>11.139239999999999</v>
      </c>
      <c r="Q7" s="38">
        <f t="shared" si="2"/>
        <v>6.2291099999999995</v>
      </c>
      <c r="R7" s="38">
        <f t="shared" si="3"/>
        <v>8.0340299999999996</v>
      </c>
      <c r="S7" s="38">
        <f t="shared" si="4"/>
        <v>1.29762</v>
      </c>
      <c r="T7" s="38">
        <f t="shared" si="10"/>
        <v>26.7</v>
      </c>
    </row>
    <row r="8" spans="1:20">
      <c r="A8" s="8" t="s">
        <v>50</v>
      </c>
      <c r="B8" s="204">
        <v>26.7</v>
      </c>
      <c r="C8" s="204">
        <v>26.7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11.139239999999999</v>
      </c>
      <c r="J8" s="22">
        <f t="shared" si="6"/>
        <v>6.2291099999999995</v>
      </c>
      <c r="K8" s="22">
        <f t="shared" si="7"/>
        <v>8.0340299999999996</v>
      </c>
      <c r="L8" s="22">
        <f t="shared" si="8"/>
        <v>1.29762</v>
      </c>
      <c r="M8" s="156">
        <f t="shared" si="9"/>
        <v>26.7</v>
      </c>
      <c r="N8" s="23"/>
      <c r="P8" s="38">
        <f t="shared" si="1"/>
        <v>11.139239999999999</v>
      </c>
      <c r="Q8" s="38">
        <f t="shared" si="2"/>
        <v>6.2291099999999995</v>
      </c>
      <c r="R8" s="38">
        <f t="shared" si="3"/>
        <v>8.0340299999999996</v>
      </c>
      <c r="S8" s="38">
        <f t="shared" si="4"/>
        <v>1.29762</v>
      </c>
      <c r="T8" s="38">
        <f t="shared" si="10"/>
        <v>26.7</v>
      </c>
    </row>
    <row r="9" spans="1:20">
      <c r="A9" s="8" t="s">
        <v>51</v>
      </c>
      <c r="B9" s="204">
        <v>26.7</v>
      </c>
      <c r="C9" s="204">
        <v>26.7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11.139239999999999</v>
      </c>
      <c r="J9" s="22">
        <f t="shared" si="6"/>
        <v>6.2291099999999995</v>
      </c>
      <c r="K9" s="22">
        <f t="shared" si="7"/>
        <v>8.0340299999999996</v>
      </c>
      <c r="L9" s="22">
        <f t="shared" si="8"/>
        <v>1.29762</v>
      </c>
      <c r="M9" s="156">
        <f t="shared" si="9"/>
        <v>26.7</v>
      </c>
      <c r="N9" s="23"/>
      <c r="P9" s="38">
        <f t="shared" si="1"/>
        <v>11.139239999999999</v>
      </c>
      <c r="Q9" s="38">
        <f t="shared" si="2"/>
        <v>6.2291099999999995</v>
      </c>
      <c r="R9" s="38">
        <f t="shared" si="3"/>
        <v>8.0340299999999996</v>
      </c>
      <c r="S9" s="38">
        <f t="shared" si="4"/>
        <v>1.29762</v>
      </c>
      <c r="T9" s="38">
        <f t="shared" si="10"/>
        <v>26.7</v>
      </c>
    </row>
    <row r="10" spans="1:20">
      <c r="A10" s="8" t="s">
        <v>52</v>
      </c>
      <c r="B10" s="204">
        <v>26.7</v>
      </c>
      <c r="C10" s="204">
        <v>26.7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11.139239999999999</v>
      </c>
      <c r="J10" s="22">
        <f t="shared" si="6"/>
        <v>6.2291099999999995</v>
      </c>
      <c r="K10" s="22">
        <f t="shared" si="7"/>
        <v>8.0340299999999996</v>
      </c>
      <c r="L10" s="22">
        <f t="shared" si="8"/>
        <v>1.29762</v>
      </c>
      <c r="M10" s="156">
        <f t="shared" si="9"/>
        <v>26.7</v>
      </c>
      <c r="N10" s="23"/>
      <c r="P10" s="38">
        <f t="shared" si="1"/>
        <v>11.139239999999999</v>
      </c>
      <c r="Q10" s="38">
        <f t="shared" si="2"/>
        <v>6.2291099999999995</v>
      </c>
      <c r="R10" s="38">
        <f t="shared" si="3"/>
        <v>8.0340299999999996</v>
      </c>
      <c r="S10" s="38">
        <f t="shared" si="4"/>
        <v>1.29762</v>
      </c>
      <c r="T10" s="38">
        <f t="shared" si="10"/>
        <v>26.7</v>
      </c>
    </row>
    <row r="11" spans="1:20">
      <c r="A11" s="8" t="s">
        <v>53</v>
      </c>
      <c r="B11" s="204">
        <v>26.7</v>
      </c>
      <c r="C11" s="204">
        <v>26.7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11.139239999999999</v>
      </c>
      <c r="J11" s="22">
        <f t="shared" si="6"/>
        <v>6.2291099999999995</v>
      </c>
      <c r="K11" s="22">
        <f t="shared" si="7"/>
        <v>8.0340299999999996</v>
      </c>
      <c r="L11" s="22">
        <f t="shared" si="8"/>
        <v>1.29762</v>
      </c>
      <c r="M11" s="156">
        <f t="shared" si="9"/>
        <v>26.7</v>
      </c>
      <c r="N11" s="23"/>
      <c r="P11" s="38">
        <f t="shared" si="1"/>
        <v>11.139239999999999</v>
      </c>
      <c r="Q11" s="38">
        <f t="shared" si="2"/>
        <v>6.2291099999999995</v>
      </c>
      <c r="R11" s="38">
        <f t="shared" si="3"/>
        <v>8.0340299999999996</v>
      </c>
      <c r="S11" s="38">
        <f t="shared" si="4"/>
        <v>1.29762</v>
      </c>
      <c r="T11" s="38">
        <f t="shared" si="10"/>
        <v>26.7</v>
      </c>
    </row>
    <row r="12" spans="1:20">
      <c r="A12" s="8" t="s">
        <v>54</v>
      </c>
      <c r="B12" s="204">
        <v>26.7</v>
      </c>
      <c r="C12" s="204">
        <v>26.7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11.139239999999999</v>
      </c>
      <c r="J12" s="22">
        <f t="shared" si="6"/>
        <v>6.2291099999999995</v>
      </c>
      <c r="K12" s="22">
        <f t="shared" si="7"/>
        <v>8.0340299999999996</v>
      </c>
      <c r="L12" s="22">
        <f t="shared" si="8"/>
        <v>1.29762</v>
      </c>
      <c r="M12" s="156">
        <f t="shared" si="9"/>
        <v>26.7</v>
      </c>
      <c r="N12" s="23"/>
      <c r="P12" s="38">
        <f t="shared" si="1"/>
        <v>11.139239999999999</v>
      </c>
      <c r="Q12" s="38">
        <f t="shared" si="2"/>
        <v>6.2291099999999995</v>
      </c>
      <c r="R12" s="38">
        <f t="shared" si="3"/>
        <v>8.0340299999999996</v>
      </c>
      <c r="S12" s="38">
        <f t="shared" si="4"/>
        <v>1.29762</v>
      </c>
      <c r="T12" s="38">
        <f t="shared" si="10"/>
        <v>26.7</v>
      </c>
    </row>
    <row r="13" spans="1:20">
      <c r="A13" s="8" t="s">
        <v>55</v>
      </c>
      <c r="B13" s="204">
        <v>26.7</v>
      </c>
      <c r="C13" s="204">
        <v>26.7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11.139239999999999</v>
      </c>
      <c r="J13" s="22">
        <f t="shared" si="6"/>
        <v>6.2291099999999995</v>
      </c>
      <c r="K13" s="22">
        <f t="shared" si="7"/>
        <v>8.0340299999999996</v>
      </c>
      <c r="L13" s="22">
        <f t="shared" si="8"/>
        <v>1.29762</v>
      </c>
      <c r="M13" s="156">
        <f t="shared" si="9"/>
        <v>26.7</v>
      </c>
      <c r="N13" s="23"/>
      <c r="P13" s="38">
        <f t="shared" si="1"/>
        <v>11.139239999999999</v>
      </c>
      <c r="Q13" s="38">
        <f t="shared" si="2"/>
        <v>6.2291099999999995</v>
      </c>
      <c r="R13" s="38">
        <f t="shared" si="3"/>
        <v>8.0340299999999996</v>
      </c>
      <c r="S13" s="38">
        <f t="shared" si="4"/>
        <v>1.29762</v>
      </c>
      <c r="T13" s="38">
        <f t="shared" si="10"/>
        <v>26.7</v>
      </c>
    </row>
    <row r="14" spans="1:20">
      <c r="A14" s="8" t="s">
        <v>56</v>
      </c>
      <c r="B14" s="204">
        <v>26.7</v>
      </c>
      <c r="C14" s="204">
        <v>26.7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11.139239999999999</v>
      </c>
      <c r="J14" s="22">
        <f t="shared" si="6"/>
        <v>6.2291099999999995</v>
      </c>
      <c r="K14" s="22">
        <f t="shared" si="7"/>
        <v>8.0340299999999996</v>
      </c>
      <c r="L14" s="22">
        <f t="shared" si="8"/>
        <v>1.29762</v>
      </c>
      <c r="M14" s="156">
        <f t="shared" si="9"/>
        <v>26.7</v>
      </c>
      <c r="N14" s="23"/>
      <c r="P14" s="38">
        <f t="shared" si="1"/>
        <v>11.139239999999999</v>
      </c>
      <c r="Q14" s="38">
        <f t="shared" si="2"/>
        <v>6.2291099999999995</v>
      </c>
      <c r="R14" s="38">
        <f t="shared" si="3"/>
        <v>8.0340299999999996</v>
      </c>
      <c r="S14" s="38">
        <f t="shared" si="4"/>
        <v>1.29762</v>
      </c>
      <c r="T14" s="38">
        <f t="shared" si="10"/>
        <v>26.7</v>
      </c>
    </row>
    <row r="15" spans="1:20">
      <c r="A15" s="8" t="s">
        <v>57</v>
      </c>
      <c r="B15" s="204">
        <v>26.7</v>
      </c>
      <c r="C15" s="204">
        <v>26.7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11.139239999999999</v>
      </c>
      <c r="J15" s="22">
        <f t="shared" si="6"/>
        <v>6.2291099999999995</v>
      </c>
      <c r="K15" s="22">
        <f t="shared" si="7"/>
        <v>8.0340299999999996</v>
      </c>
      <c r="L15" s="22">
        <f t="shared" si="8"/>
        <v>1.29762</v>
      </c>
      <c r="M15" s="156">
        <f t="shared" si="9"/>
        <v>26.7</v>
      </c>
      <c r="N15" s="23"/>
      <c r="P15" s="38">
        <f t="shared" si="1"/>
        <v>11.139239999999999</v>
      </c>
      <c r="Q15" s="38">
        <f t="shared" si="2"/>
        <v>6.2291099999999995</v>
      </c>
      <c r="R15" s="38">
        <f t="shared" si="3"/>
        <v>8.0340299999999996</v>
      </c>
      <c r="S15" s="38">
        <f t="shared" si="4"/>
        <v>1.29762</v>
      </c>
      <c r="T15" s="38">
        <f t="shared" si="10"/>
        <v>26.7</v>
      </c>
    </row>
    <row r="16" spans="1:20">
      <c r="A16" s="8" t="s">
        <v>58</v>
      </c>
      <c r="B16" s="204">
        <v>26.7</v>
      </c>
      <c r="C16" s="204">
        <v>26.7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11.139239999999999</v>
      </c>
      <c r="J16" s="22">
        <f t="shared" si="6"/>
        <v>6.2291099999999995</v>
      </c>
      <c r="K16" s="22">
        <f t="shared" si="7"/>
        <v>8.0340299999999996</v>
      </c>
      <c r="L16" s="22">
        <f t="shared" si="8"/>
        <v>1.29762</v>
      </c>
      <c r="M16" s="156">
        <f t="shared" si="9"/>
        <v>26.7</v>
      </c>
      <c r="N16" s="23"/>
      <c r="P16" s="38">
        <f t="shared" si="1"/>
        <v>11.139239999999999</v>
      </c>
      <c r="Q16" s="38">
        <f t="shared" si="2"/>
        <v>6.2291099999999995</v>
      </c>
      <c r="R16" s="38">
        <f t="shared" si="3"/>
        <v>8.0340299999999996</v>
      </c>
      <c r="S16" s="38">
        <f t="shared" si="4"/>
        <v>1.29762</v>
      </c>
      <c r="T16" s="38">
        <f t="shared" si="10"/>
        <v>26.7</v>
      </c>
    </row>
    <row r="17" spans="1:20">
      <c r="A17" s="8" t="s">
        <v>59</v>
      </c>
      <c r="B17" s="204">
        <v>26.7</v>
      </c>
      <c r="C17" s="204">
        <v>26.7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11.139239999999999</v>
      </c>
      <c r="J17" s="22">
        <f t="shared" si="6"/>
        <v>6.2291099999999995</v>
      </c>
      <c r="K17" s="22">
        <f t="shared" si="7"/>
        <v>8.0340299999999996</v>
      </c>
      <c r="L17" s="22">
        <f t="shared" si="8"/>
        <v>1.29762</v>
      </c>
      <c r="M17" s="156">
        <f t="shared" si="9"/>
        <v>26.7</v>
      </c>
      <c r="N17" s="23"/>
      <c r="P17" s="38">
        <f t="shared" si="1"/>
        <v>11.139239999999999</v>
      </c>
      <c r="Q17" s="38">
        <f t="shared" si="2"/>
        <v>6.2291099999999995</v>
      </c>
      <c r="R17" s="38">
        <f t="shared" si="3"/>
        <v>8.0340299999999996</v>
      </c>
      <c r="S17" s="38">
        <f t="shared" si="4"/>
        <v>1.29762</v>
      </c>
      <c r="T17" s="38">
        <f t="shared" si="10"/>
        <v>26.7</v>
      </c>
    </row>
    <row r="18" spans="1:20">
      <c r="A18" s="8" t="s">
        <v>60</v>
      </c>
      <c r="B18" s="204">
        <v>26.7</v>
      </c>
      <c r="C18" s="204">
        <v>26.7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11.139239999999999</v>
      </c>
      <c r="J18" s="22">
        <f t="shared" si="6"/>
        <v>6.2291099999999995</v>
      </c>
      <c r="K18" s="22">
        <f t="shared" si="7"/>
        <v>8.0340299999999996</v>
      </c>
      <c r="L18" s="22">
        <f t="shared" si="8"/>
        <v>1.29762</v>
      </c>
      <c r="M18" s="156">
        <f t="shared" si="9"/>
        <v>26.7</v>
      </c>
      <c r="N18" s="23"/>
      <c r="P18" s="38">
        <f t="shared" si="1"/>
        <v>11.139239999999999</v>
      </c>
      <c r="Q18" s="38">
        <f t="shared" si="2"/>
        <v>6.2291099999999995</v>
      </c>
      <c r="R18" s="38">
        <f t="shared" si="3"/>
        <v>8.0340299999999996</v>
      </c>
      <c r="S18" s="38">
        <f t="shared" si="4"/>
        <v>1.29762</v>
      </c>
      <c r="T18" s="38">
        <f t="shared" si="10"/>
        <v>26.7</v>
      </c>
    </row>
    <row r="19" spans="1:20">
      <c r="A19" s="8" t="s">
        <v>61</v>
      </c>
      <c r="B19" s="204">
        <v>26.7</v>
      </c>
      <c r="C19" s="204">
        <v>26.7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11.139239999999999</v>
      </c>
      <c r="J19" s="22">
        <f t="shared" si="6"/>
        <v>6.2291099999999995</v>
      </c>
      <c r="K19" s="22">
        <f t="shared" si="7"/>
        <v>8.0340299999999996</v>
      </c>
      <c r="L19" s="22">
        <f t="shared" si="8"/>
        <v>1.29762</v>
      </c>
      <c r="M19" s="156">
        <f t="shared" si="9"/>
        <v>26.7</v>
      </c>
      <c r="N19" s="23"/>
      <c r="P19" s="38">
        <f t="shared" si="1"/>
        <v>11.139239999999999</v>
      </c>
      <c r="Q19" s="38">
        <f t="shared" si="2"/>
        <v>6.2291099999999995</v>
      </c>
      <c r="R19" s="38">
        <f t="shared" si="3"/>
        <v>8.0340299999999996</v>
      </c>
      <c r="S19" s="38">
        <f t="shared" si="4"/>
        <v>1.29762</v>
      </c>
      <c r="T19" s="38">
        <f t="shared" si="10"/>
        <v>26.7</v>
      </c>
    </row>
    <row r="20" spans="1:20">
      <c r="A20" s="8" t="s">
        <v>62</v>
      </c>
      <c r="B20" s="204">
        <v>26.7</v>
      </c>
      <c r="C20" s="204">
        <v>26.7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11.139239999999999</v>
      </c>
      <c r="J20" s="22">
        <f t="shared" si="6"/>
        <v>6.2291099999999995</v>
      </c>
      <c r="K20" s="22">
        <f t="shared" si="7"/>
        <v>8.0340299999999996</v>
      </c>
      <c r="L20" s="22">
        <f t="shared" si="8"/>
        <v>1.29762</v>
      </c>
      <c r="M20" s="156">
        <f t="shared" si="9"/>
        <v>26.7</v>
      </c>
      <c r="N20" s="23"/>
      <c r="P20" s="38">
        <f t="shared" si="1"/>
        <v>11.139239999999999</v>
      </c>
      <c r="Q20" s="38">
        <f t="shared" si="2"/>
        <v>6.2291099999999995</v>
      </c>
      <c r="R20" s="38">
        <f t="shared" si="3"/>
        <v>8.0340299999999996</v>
      </c>
      <c r="S20" s="38">
        <f t="shared" si="4"/>
        <v>1.29762</v>
      </c>
      <c r="T20" s="38">
        <f t="shared" si="10"/>
        <v>26.7</v>
      </c>
    </row>
    <row r="21" spans="1:20">
      <c r="A21" s="8" t="s">
        <v>63</v>
      </c>
      <c r="B21" s="204">
        <v>26.7</v>
      </c>
      <c r="C21" s="204">
        <v>26.7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11.139239999999999</v>
      </c>
      <c r="J21" s="22">
        <f t="shared" si="6"/>
        <v>6.2291099999999995</v>
      </c>
      <c r="K21" s="22">
        <f t="shared" si="7"/>
        <v>8.0340299999999996</v>
      </c>
      <c r="L21" s="22">
        <f t="shared" si="8"/>
        <v>1.29762</v>
      </c>
      <c r="M21" s="156">
        <f t="shared" si="9"/>
        <v>26.7</v>
      </c>
      <c r="N21" s="23"/>
      <c r="P21" s="38">
        <f t="shared" si="1"/>
        <v>11.139239999999999</v>
      </c>
      <c r="Q21" s="38">
        <f t="shared" si="2"/>
        <v>6.2291099999999995</v>
      </c>
      <c r="R21" s="38">
        <f t="shared" si="3"/>
        <v>8.0340299999999996</v>
      </c>
      <c r="S21" s="38">
        <f t="shared" si="4"/>
        <v>1.29762</v>
      </c>
      <c r="T21" s="38">
        <f t="shared" si="10"/>
        <v>26.7</v>
      </c>
    </row>
    <row r="22" spans="1:20">
      <c r="A22" s="8" t="s">
        <v>64</v>
      </c>
      <c r="B22" s="204">
        <v>26.7</v>
      </c>
      <c r="C22" s="204">
        <v>26.7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11.139239999999999</v>
      </c>
      <c r="J22" s="22">
        <f t="shared" si="6"/>
        <v>6.2291099999999995</v>
      </c>
      <c r="K22" s="22">
        <f t="shared" si="7"/>
        <v>8.0340299999999996</v>
      </c>
      <c r="L22" s="22">
        <f t="shared" si="8"/>
        <v>1.29762</v>
      </c>
      <c r="M22" s="156">
        <f t="shared" si="9"/>
        <v>26.7</v>
      </c>
      <c r="N22" s="23"/>
      <c r="P22" s="38">
        <f t="shared" si="1"/>
        <v>11.139239999999999</v>
      </c>
      <c r="Q22" s="38">
        <f t="shared" si="2"/>
        <v>6.2291099999999995</v>
      </c>
      <c r="R22" s="38">
        <f t="shared" si="3"/>
        <v>8.0340299999999996</v>
      </c>
      <c r="S22" s="38">
        <f t="shared" si="4"/>
        <v>1.29762</v>
      </c>
      <c r="T22" s="38">
        <f t="shared" si="10"/>
        <v>26.7</v>
      </c>
    </row>
    <row r="23" spans="1:20">
      <c r="A23" s="8" t="s">
        <v>65</v>
      </c>
      <c r="B23" s="204">
        <v>26.7</v>
      </c>
      <c r="C23" s="204">
        <v>26.7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11.139239999999999</v>
      </c>
      <c r="J23" s="22">
        <f t="shared" si="6"/>
        <v>6.2291099999999995</v>
      </c>
      <c r="K23" s="22">
        <f t="shared" si="7"/>
        <v>8.0340299999999996</v>
      </c>
      <c r="L23" s="22">
        <f t="shared" si="8"/>
        <v>1.29762</v>
      </c>
      <c r="M23" s="156">
        <f t="shared" si="9"/>
        <v>26.7</v>
      </c>
      <c r="N23" s="23"/>
      <c r="P23" s="38">
        <f t="shared" si="1"/>
        <v>11.139239999999999</v>
      </c>
      <c r="Q23" s="38">
        <f t="shared" si="2"/>
        <v>6.2291099999999995</v>
      </c>
      <c r="R23" s="38">
        <f t="shared" si="3"/>
        <v>8.0340299999999996</v>
      </c>
      <c r="S23" s="38">
        <f t="shared" si="4"/>
        <v>1.29762</v>
      </c>
      <c r="T23" s="38">
        <f t="shared" si="10"/>
        <v>26.7</v>
      </c>
    </row>
    <row r="24" spans="1:20">
      <c r="A24" s="8" t="s">
        <v>66</v>
      </c>
      <c r="B24" s="204">
        <v>26.7</v>
      </c>
      <c r="C24" s="204">
        <v>26.7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11.139239999999999</v>
      </c>
      <c r="J24" s="22">
        <f t="shared" si="6"/>
        <v>6.2291099999999995</v>
      </c>
      <c r="K24" s="22">
        <f t="shared" si="7"/>
        <v>8.0340299999999996</v>
      </c>
      <c r="L24" s="22">
        <f t="shared" si="8"/>
        <v>1.29762</v>
      </c>
      <c r="M24" s="156">
        <f t="shared" si="9"/>
        <v>26.7</v>
      </c>
      <c r="N24" s="23"/>
      <c r="P24" s="38">
        <f t="shared" si="1"/>
        <v>11.139239999999999</v>
      </c>
      <c r="Q24" s="38">
        <f t="shared" si="2"/>
        <v>6.2291099999999995</v>
      </c>
      <c r="R24" s="38">
        <f t="shared" si="3"/>
        <v>8.0340299999999996</v>
      </c>
      <c r="S24" s="38">
        <f t="shared" si="4"/>
        <v>1.29762</v>
      </c>
      <c r="T24" s="38">
        <f t="shared" si="10"/>
        <v>26.7</v>
      </c>
    </row>
    <row r="25" spans="1:20">
      <c r="A25" s="8" t="s">
        <v>67</v>
      </c>
      <c r="B25" s="204">
        <v>26.7</v>
      </c>
      <c r="C25" s="204">
        <v>26.7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11.139239999999999</v>
      </c>
      <c r="J25" s="22">
        <f t="shared" si="6"/>
        <v>6.2291099999999995</v>
      </c>
      <c r="K25" s="22">
        <f t="shared" si="7"/>
        <v>8.0340299999999996</v>
      </c>
      <c r="L25" s="22">
        <f t="shared" si="8"/>
        <v>1.29762</v>
      </c>
      <c r="M25" s="156">
        <f t="shared" si="9"/>
        <v>26.7</v>
      </c>
      <c r="N25" s="23"/>
      <c r="P25" s="38">
        <f t="shared" si="1"/>
        <v>11.139239999999999</v>
      </c>
      <c r="Q25" s="38">
        <f t="shared" si="2"/>
        <v>6.2291099999999995</v>
      </c>
      <c r="R25" s="38">
        <f t="shared" si="3"/>
        <v>8.0340299999999996</v>
      </c>
      <c r="S25" s="38">
        <f t="shared" si="4"/>
        <v>1.29762</v>
      </c>
      <c r="T25" s="38">
        <f t="shared" si="10"/>
        <v>26.7</v>
      </c>
    </row>
    <row r="26" spans="1:20">
      <c r="A26" s="8" t="s">
        <v>68</v>
      </c>
      <c r="B26" s="204">
        <v>26.7</v>
      </c>
      <c r="C26" s="204">
        <v>26.7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11.139239999999999</v>
      </c>
      <c r="J26" s="22">
        <f t="shared" si="6"/>
        <v>6.2291099999999995</v>
      </c>
      <c r="K26" s="22">
        <f t="shared" si="7"/>
        <v>8.0340299999999996</v>
      </c>
      <c r="L26" s="22">
        <f t="shared" si="8"/>
        <v>1.29762</v>
      </c>
      <c r="M26" s="156">
        <f t="shared" si="9"/>
        <v>26.7</v>
      </c>
      <c r="N26" s="23"/>
      <c r="P26" s="38">
        <f t="shared" si="1"/>
        <v>11.139239999999999</v>
      </c>
      <c r="Q26" s="38">
        <f t="shared" si="2"/>
        <v>6.2291099999999995</v>
      </c>
      <c r="R26" s="38">
        <f t="shared" si="3"/>
        <v>8.0340299999999996</v>
      </c>
      <c r="S26" s="38">
        <f t="shared" si="4"/>
        <v>1.29762</v>
      </c>
      <c r="T26" s="38">
        <f t="shared" si="10"/>
        <v>26.7</v>
      </c>
    </row>
    <row r="27" spans="1:20">
      <c r="A27" s="8" t="s">
        <v>69</v>
      </c>
      <c r="B27" s="204">
        <v>26.7</v>
      </c>
      <c r="C27" s="204">
        <v>26.7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11.139239999999999</v>
      </c>
      <c r="J27" s="22">
        <f t="shared" si="6"/>
        <v>6.2291099999999995</v>
      </c>
      <c r="K27" s="22">
        <f t="shared" si="7"/>
        <v>8.0340299999999996</v>
      </c>
      <c r="L27" s="22">
        <f t="shared" si="8"/>
        <v>1.29762</v>
      </c>
      <c r="M27" s="156">
        <f t="shared" si="9"/>
        <v>26.7</v>
      </c>
      <c r="N27" s="23"/>
      <c r="P27" s="38">
        <f t="shared" si="1"/>
        <v>11.139239999999999</v>
      </c>
      <c r="Q27" s="38">
        <f t="shared" si="2"/>
        <v>6.2291099999999995</v>
      </c>
      <c r="R27" s="38">
        <f t="shared" si="3"/>
        <v>8.0340299999999996</v>
      </c>
      <c r="S27" s="38">
        <f t="shared" si="4"/>
        <v>1.29762</v>
      </c>
      <c r="T27" s="38">
        <f t="shared" si="10"/>
        <v>26.7</v>
      </c>
    </row>
    <row r="28" spans="1:20">
      <c r="A28" s="8" t="s">
        <v>70</v>
      </c>
      <c r="B28" s="204">
        <v>26.7</v>
      </c>
      <c r="C28" s="204">
        <v>26.7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11.139239999999999</v>
      </c>
      <c r="J28" s="22">
        <f t="shared" si="6"/>
        <v>6.2291099999999995</v>
      </c>
      <c r="K28" s="22">
        <f t="shared" si="7"/>
        <v>8.0340299999999996</v>
      </c>
      <c r="L28" s="22">
        <f t="shared" si="8"/>
        <v>1.29762</v>
      </c>
      <c r="M28" s="156">
        <f t="shared" si="9"/>
        <v>26.7</v>
      </c>
      <c r="N28" s="23"/>
      <c r="P28" s="38">
        <f t="shared" si="1"/>
        <v>11.139239999999999</v>
      </c>
      <c r="Q28" s="38">
        <f t="shared" si="2"/>
        <v>6.2291099999999995</v>
      </c>
      <c r="R28" s="38">
        <f t="shared" si="3"/>
        <v>8.0340299999999996</v>
      </c>
      <c r="S28" s="38">
        <f t="shared" si="4"/>
        <v>1.29762</v>
      </c>
      <c r="T28" s="38">
        <f t="shared" si="10"/>
        <v>26.7</v>
      </c>
    </row>
    <row r="29" spans="1:20">
      <c r="A29" s="8" t="s">
        <v>71</v>
      </c>
      <c r="B29" s="204">
        <v>26.7</v>
      </c>
      <c r="C29" s="204">
        <v>26.7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11.139239999999999</v>
      </c>
      <c r="J29" s="22">
        <f t="shared" si="6"/>
        <v>6.2291099999999995</v>
      </c>
      <c r="K29" s="22">
        <f t="shared" si="7"/>
        <v>8.0340299999999996</v>
      </c>
      <c r="L29" s="22">
        <f t="shared" si="8"/>
        <v>1.29762</v>
      </c>
      <c r="M29" s="156">
        <f t="shared" si="9"/>
        <v>26.7</v>
      </c>
      <c r="N29" s="23"/>
      <c r="P29" s="38">
        <f t="shared" si="1"/>
        <v>11.139239999999999</v>
      </c>
      <c r="Q29" s="38">
        <f t="shared" si="2"/>
        <v>6.2291099999999995</v>
      </c>
      <c r="R29" s="38">
        <f t="shared" si="3"/>
        <v>8.0340299999999996</v>
      </c>
      <c r="S29" s="38">
        <f t="shared" si="4"/>
        <v>1.29762</v>
      </c>
      <c r="T29" s="38">
        <f t="shared" si="10"/>
        <v>26.7</v>
      </c>
    </row>
    <row r="30" spans="1:20">
      <c r="A30" s="8" t="s">
        <v>72</v>
      </c>
      <c r="B30" s="204">
        <v>26.7</v>
      </c>
      <c r="C30" s="204">
        <v>26.7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11.139239999999999</v>
      </c>
      <c r="J30" s="22">
        <f t="shared" si="6"/>
        <v>6.2291099999999995</v>
      </c>
      <c r="K30" s="22">
        <f t="shared" si="7"/>
        <v>8.0340299999999996</v>
      </c>
      <c r="L30" s="22">
        <f t="shared" si="8"/>
        <v>1.29762</v>
      </c>
      <c r="M30" s="156">
        <f t="shared" si="9"/>
        <v>26.7</v>
      </c>
      <c r="N30" s="23"/>
      <c r="P30" s="38">
        <f t="shared" si="1"/>
        <v>11.139239999999999</v>
      </c>
      <c r="Q30" s="38">
        <f t="shared" si="2"/>
        <v>6.2291099999999995</v>
      </c>
      <c r="R30" s="38">
        <f t="shared" si="3"/>
        <v>8.0340299999999996</v>
      </c>
      <c r="S30" s="38">
        <f t="shared" si="4"/>
        <v>1.29762</v>
      </c>
      <c r="T30" s="38">
        <f t="shared" si="10"/>
        <v>26.7</v>
      </c>
    </row>
    <row r="31" spans="1:20">
      <c r="A31" s="8" t="s">
        <v>73</v>
      </c>
      <c r="B31" s="204">
        <v>26.7</v>
      </c>
      <c r="C31" s="204">
        <v>26.7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11.139239999999999</v>
      </c>
      <c r="J31" s="22">
        <f t="shared" si="6"/>
        <v>6.2291099999999995</v>
      </c>
      <c r="K31" s="22">
        <f t="shared" si="7"/>
        <v>8.0340299999999996</v>
      </c>
      <c r="L31" s="22">
        <f t="shared" si="8"/>
        <v>1.29762</v>
      </c>
      <c r="M31" s="156">
        <f t="shared" si="9"/>
        <v>26.7</v>
      </c>
      <c r="N31" s="23"/>
      <c r="P31" s="38">
        <f t="shared" si="1"/>
        <v>11.139239999999999</v>
      </c>
      <c r="Q31" s="38">
        <f t="shared" si="2"/>
        <v>6.2291099999999995</v>
      </c>
      <c r="R31" s="38">
        <f t="shared" si="3"/>
        <v>8.0340299999999996</v>
      </c>
      <c r="S31" s="38">
        <f t="shared" si="4"/>
        <v>1.29762</v>
      </c>
      <c r="T31" s="38">
        <f t="shared" si="10"/>
        <v>26.7</v>
      </c>
    </row>
    <row r="32" spans="1:20">
      <c r="A32" s="8" t="s">
        <v>74</v>
      </c>
      <c r="B32" s="204">
        <v>26.7</v>
      </c>
      <c r="C32" s="204">
        <v>26.7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11.139239999999999</v>
      </c>
      <c r="J32" s="22">
        <f t="shared" si="6"/>
        <v>6.2291099999999995</v>
      </c>
      <c r="K32" s="22">
        <f t="shared" si="7"/>
        <v>8.0340299999999996</v>
      </c>
      <c r="L32" s="22">
        <f t="shared" si="8"/>
        <v>1.29762</v>
      </c>
      <c r="M32" s="156">
        <f t="shared" si="9"/>
        <v>26.7</v>
      </c>
      <c r="N32" s="23"/>
      <c r="P32" s="38">
        <f t="shared" si="1"/>
        <v>11.139239999999999</v>
      </c>
      <c r="Q32" s="38">
        <f t="shared" si="2"/>
        <v>6.2291099999999995</v>
      </c>
      <c r="R32" s="38">
        <f t="shared" si="3"/>
        <v>8.0340299999999996</v>
      </c>
      <c r="S32" s="38">
        <f t="shared" si="4"/>
        <v>1.29762</v>
      </c>
      <c r="T32" s="38">
        <f t="shared" si="10"/>
        <v>26.7</v>
      </c>
    </row>
    <row r="33" spans="1:20">
      <c r="A33" s="8" t="s">
        <v>75</v>
      </c>
      <c r="B33" s="204">
        <v>26.7</v>
      </c>
      <c r="C33" s="204">
        <v>26.7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11.139239999999999</v>
      </c>
      <c r="J33" s="22">
        <f t="shared" si="6"/>
        <v>6.2291099999999995</v>
      </c>
      <c r="K33" s="22">
        <f t="shared" si="7"/>
        <v>8.0340299999999996</v>
      </c>
      <c r="L33" s="22">
        <f t="shared" si="8"/>
        <v>1.29762</v>
      </c>
      <c r="M33" s="156">
        <f t="shared" si="9"/>
        <v>26.7</v>
      </c>
      <c r="N33" s="23"/>
      <c r="P33" s="38">
        <f t="shared" si="1"/>
        <v>11.139239999999999</v>
      </c>
      <c r="Q33" s="38">
        <f t="shared" si="2"/>
        <v>6.2291099999999995</v>
      </c>
      <c r="R33" s="38">
        <f t="shared" si="3"/>
        <v>8.0340299999999996</v>
      </c>
      <c r="S33" s="38">
        <f t="shared" si="4"/>
        <v>1.29762</v>
      </c>
      <c r="T33" s="38">
        <f t="shared" si="10"/>
        <v>26.7</v>
      </c>
    </row>
    <row r="34" spans="1:20">
      <c r="A34" s="8" t="s">
        <v>76</v>
      </c>
      <c r="B34" s="204">
        <v>26.7</v>
      </c>
      <c r="C34" s="204">
        <v>26.7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11.139239999999999</v>
      </c>
      <c r="J34" s="22">
        <f t="shared" si="6"/>
        <v>6.2291099999999995</v>
      </c>
      <c r="K34" s="22">
        <f t="shared" si="7"/>
        <v>8.0340299999999996</v>
      </c>
      <c r="L34" s="22">
        <f t="shared" si="8"/>
        <v>1.29762</v>
      </c>
      <c r="M34" s="156">
        <f t="shared" si="9"/>
        <v>26.7</v>
      </c>
      <c r="N34" s="23"/>
      <c r="P34" s="38">
        <f t="shared" si="1"/>
        <v>11.139239999999999</v>
      </c>
      <c r="Q34" s="38">
        <f t="shared" si="2"/>
        <v>6.2291099999999995</v>
      </c>
      <c r="R34" s="38">
        <f t="shared" si="3"/>
        <v>8.0340299999999996</v>
      </c>
      <c r="S34" s="38">
        <f t="shared" si="4"/>
        <v>1.29762</v>
      </c>
      <c r="T34" s="38">
        <f t="shared" si="10"/>
        <v>26.7</v>
      </c>
    </row>
    <row r="35" spans="1:20">
      <c r="A35" s="8" t="s">
        <v>77</v>
      </c>
      <c r="B35" s="204">
        <v>26.7</v>
      </c>
      <c r="C35" s="204">
        <v>26.7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11.139239999999999</v>
      </c>
      <c r="J35" s="22">
        <f t="shared" si="6"/>
        <v>6.2291099999999995</v>
      </c>
      <c r="K35" s="22">
        <f t="shared" si="7"/>
        <v>8.0340299999999996</v>
      </c>
      <c r="L35" s="22">
        <f t="shared" si="8"/>
        <v>1.29762</v>
      </c>
      <c r="M35" s="156">
        <f t="shared" si="9"/>
        <v>26.7</v>
      </c>
      <c r="N35" s="23"/>
      <c r="P35" s="38">
        <f t="shared" ref="P35:P66" si="12">I35</f>
        <v>11.139239999999999</v>
      </c>
      <c r="Q35" s="38">
        <f t="shared" ref="Q35:Q66" si="13">J35</f>
        <v>6.2291099999999995</v>
      </c>
      <c r="R35" s="38">
        <f t="shared" ref="R35:R66" si="14">K35</f>
        <v>8.0340299999999996</v>
      </c>
      <c r="S35" s="38">
        <f t="shared" ref="S35:S66" si="15">L35</f>
        <v>1.29762</v>
      </c>
      <c r="T35" s="38">
        <f t="shared" si="10"/>
        <v>26.7</v>
      </c>
    </row>
    <row r="36" spans="1:20">
      <c r="A36" s="8" t="s">
        <v>78</v>
      </c>
      <c r="B36" s="204">
        <v>26.7</v>
      </c>
      <c r="C36" s="204">
        <v>26.7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11.139239999999999</v>
      </c>
      <c r="J36" s="22">
        <f t="shared" si="6"/>
        <v>6.2291099999999995</v>
      </c>
      <c r="K36" s="22">
        <f t="shared" si="7"/>
        <v>8.0340299999999996</v>
      </c>
      <c r="L36" s="22">
        <f t="shared" si="8"/>
        <v>1.29762</v>
      </c>
      <c r="M36" s="156">
        <f t="shared" si="9"/>
        <v>26.7</v>
      </c>
      <c r="N36" s="23"/>
      <c r="P36" s="38">
        <f t="shared" si="12"/>
        <v>11.139239999999999</v>
      </c>
      <c r="Q36" s="38">
        <f t="shared" si="13"/>
        <v>6.2291099999999995</v>
      </c>
      <c r="R36" s="38">
        <f t="shared" si="14"/>
        <v>8.0340299999999996</v>
      </c>
      <c r="S36" s="38">
        <f t="shared" si="15"/>
        <v>1.29762</v>
      </c>
      <c r="T36" s="38">
        <f t="shared" si="10"/>
        <v>26.7</v>
      </c>
    </row>
    <row r="37" spans="1:20">
      <c r="A37" s="8" t="s">
        <v>79</v>
      </c>
      <c r="B37" s="204">
        <v>26.7</v>
      </c>
      <c r="C37" s="204">
        <v>26.7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11.139239999999999</v>
      </c>
      <c r="J37" s="22">
        <f t="shared" si="6"/>
        <v>6.2291099999999995</v>
      </c>
      <c r="K37" s="22">
        <f t="shared" si="7"/>
        <v>8.0340299999999996</v>
      </c>
      <c r="L37" s="22">
        <f t="shared" si="8"/>
        <v>1.29762</v>
      </c>
      <c r="M37" s="156">
        <f t="shared" si="9"/>
        <v>26.7</v>
      </c>
      <c r="N37" s="23"/>
      <c r="P37" s="38">
        <f t="shared" si="12"/>
        <v>11.139239999999999</v>
      </c>
      <c r="Q37" s="38">
        <f t="shared" si="13"/>
        <v>6.2291099999999995</v>
      </c>
      <c r="R37" s="38">
        <f t="shared" si="14"/>
        <v>8.0340299999999996</v>
      </c>
      <c r="S37" s="38">
        <f t="shared" si="15"/>
        <v>1.29762</v>
      </c>
      <c r="T37" s="38">
        <f t="shared" si="10"/>
        <v>26.7</v>
      </c>
    </row>
    <row r="38" spans="1:20">
      <c r="A38" s="8" t="s">
        <v>80</v>
      </c>
      <c r="B38" s="204">
        <v>26.7</v>
      </c>
      <c r="C38" s="204">
        <v>26.7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11.139239999999999</v>
      </c>
      <c r="J38" s="22">
        <f t="shared" si="6"/>
        <v>6.2291099999999995</v>
      </c>
      <c r="K38" s="22">
        <f t="shared" si="7"/>
        <v>8.0340299999999996</v>
      </c>
      <c r="L38" s="22">
        <f t="shared" si="8"/>
        <v>1.29762</v>
      </c>
      <c r="M38" s="156">
        <f t="shared" si="9"/>
        <v>26.7</v>
      </c>
      <c r="N38" s="23"/>
      <c r="P38" s="38">
        <f t="shared" si="12"/>
        <v>11.139239999999999</v>
      </c>
      <c r="Q38" s="38">
        <f t="shared" si="13"/>
        <v>6.2291099999999995</v>
      </c>
      <c r="R38" s="38">
        <f t="shared" si="14"/>
        <v>8.0340299999999996</v>
      </c>
      <c r="S38" s="38">
        <f t="shared" si="15"/>
        <v>1.29762</v>
      </c>
      <c r="T38" s="38">
        <f t="shared" si="10"/>
        <v>26.7</v>
      </c>
    </row>
    <row r="39" spans="1:20">
      <c r="A39" s="8" t="s">
        <v>81</v>
      </c>
      <c r="B39" s="204">
        <v>26.7</v>
      </c>
      <c r="C39" s="204">
        <v>26.7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11.139239999999999</v>
      </c>
      <c r="J39" s="22">
        <f t="shared" si="6"/>
        <v>6.2291099999999995</v>
      </c>
      <c r="K39" s="22">
        <f t="shared" si="7"/>
        <v>8.0340299999999996</v>
      </c>
      <c r="L39" s="22">
        <f t="shared" si="8"/>
        <v>1.29762</v>
      </c>
      <c r="M39" s="156">
        <f t="shared" si="9"/>
        <v>26.7</v>
      </c>
      <c r="N39" s="23"/>
      <c r="P39" s="38">
        <f t="shared" si="12"/>
        <v>11.139239999999999</v>
      </c>
      <c r="Q39" s="38">
        <f t="shared" si="13"/>
        <v>6.2291099999999995</v>
      </c>
      <c r="R39" s="38">
        <f t="shared" si="14"/>
        <v>8.0340299999999996</v>
      </c>
      <c r="S39" s="38">
        <f t="shared" si="15"/>
        <v>1.29762</v>
      </c>
      <c r="T39" s="38">
        <f t="shared" si="10"/>
        <v>26.7</v>
      </c>
    </row>
    <row r="40" spans="1:20">
      <c r="A40" s="8" t="s">
        <v>82</v>
      </c>
      <c r="B40" s="204">
        <v>26.7</v>
      </c>
      <c r="C40" s="204">
        <v>26.7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11.139239999999999</v>
      </c>
      <c r="J40" s="22">
        <f t="shared" si="6"/>
        <v>6.2291099999999995</v>
      </c>
      <c r="K40" s="22">
        <f t="shared" si="7"/>
        <v>8.0340299999999996</v>
      </c>
      <c r="L40" s="22">
        <f t="shared" si="8"/>
        <v>1.29762</v>
      </c>
      <c r="M40" s="156">
        <f t="shared" si="9"/>
        <v>26.7</v>
      </c>
      <c r="N40" s="23"/>
      <c r="P40" s="38">
        <f t="shared" si="12"/>
        <v>11.139239999999999</v>
      </c>
      <c r="Q40" s="38">
        <f t="shared" si="13"/>
        <v>6.2291099999999995</v>
      </c>
      <c r="R40" s="38">
        <f t="shared" si="14"/>
        <v>8.0340299999999996</v>
      </c>
      <c r="S40" s="38">
        <f t="shared" si="15"/>
        <v>1.29762</v>
      </c>
      <c r="T40" s="38">
        <f t="shared" si="10"/>
        <v>26.7</v>
      </c>
    </row>
    <row r="41" spans="1:20">
      <c r="A41" s="8" t="s">
        <v>83</v>
      </c>
      <c r="B41" s="204">
        <v>26.7</v>
      </c>
      <c r="C41" s="204">
        <v>26.7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11.139239999999999</v>
      </c>
      <c r="J41" s="22">
        <f t="shared" si="6"/>
        <v>6.2291099999999995</v>
      </c>
      <c r="K41" s="22">
        <f t="shared" si="7"/>
        <v>8.0340299999999996</v>
      </c>
      <c r="L41" s="22">
        <f t="shared" si="8"/>
        <v>1.29762</v>
      </c>
      <c r="M41" s="156">
        <f t="shared" si="9"/>
        <v>26.7</v>
      </c>
      <c r="N41" s="23"/>
      <c r="P41" s="38">
        <f t="shared" si="12"/>
        <v>11.139239999999999</v>
      </c>
      <c r="Q41" s="38">
        <f t="shared" si="13"/>
        <v>6.2291099999999995</v>
      </c>
      <c r="R41" s="38">
        <f t="shared" si="14"/>
        <v>8.0340299999999996</v>
      </c>
      <c r="S41" s="38">
        <f t="shared" si="15"/>
        <v>1.29762</v>
      </c>
      <c r="T41" s="38">
        <f t="shared" si="10"/>
        <v>26.7</v>
      </c>
    </row>
    <row r="42" spans="1:20">
      <c r="A42" s="8" t="s">
        <v>84</v>
      </c>
      <c r="B42" s="204">
        <v>26.7</v>
      </c>
      <c r="C42" s="204">
        <v>26.7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11.139239999999999</v>
      </c>
      <c r="J42" s="22">
        <f t="shared" si="6"/>
        <v>6.2291099999999995</v>
      </c>
      <c r="K42" s="22">
        <f t="shared" si="7"/>
        <v>8.0340299999999996</v>
      </c>
      <c r="L42" s="22">
        <f t="shared" si="8"/>
        <v>1.29762</v>
      </c>
      <c r="M42" s="156">
        <f t="shared" si="9"/>
        <v>26.7</v>
      </c>
      <c r="N42" s="23"/>
      <c r="P42" s="38">
        <f t="shared" si="12"/>
        <v>11.139239999999999</v>
      </c>
      <c r="Q42" s="38">
        <f t="shared" si="13"/>
        <v>6.2291099999999995</v>
      </c>
      <c r="R42" s="38">
        <f t="shared" si="14"/>
        <v>8.0340299999999996</v>
      </c>
      <c r="S42" s="38">
        <f t="shared" si="15"/>
        <v>1.29762</v>
      </c>
      <c r="T42" s="38">
        <f t="shared" si="10"/>
        <v>26.7</v>
      </c>
    </row>
    <row r="43" spans="1:20">
      <c r="A43" s="8" t="s">
        <v>85</v>
      </c>
      <c r="B43" s="204">
        <v>26.7</v>
      </c>
      <c r="C43" s="204">
        <v>26.7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11.139239999999999</v>
      </c>
      <c r="J43" s="22">
        <f t="shared" si="6"/>
        <v>6.2291099999999995</v>
      </c>
      <c r="K43" s="22">
        <f t="shared" si="7"/>
        <v>8.0340299999999996</v>
      </c>
      <c r="L43" s="22">
        <f t="shared" si="8"/>
        <v>1.29762</v>
      </c>
      <c r="M43" s="156">
        <f t="shared" si="9"/>
        <v>26.7</v>
      </c>
      <c r="N43" s="23"/>
      <c r="P43" s="38">
        <f t="shared" si="12"/>
        <v>11.139239999999999</v>
      </c>
      <c r="Q43" s="38">
        <f t="shared" si="13"/>
        <v>6.2291099999999995</v>
      </c>
      <c r="R43" s="38">
        <f t="shared" si="14"/>
        <v>8.0340299999999996</v>
      </c>
      <c r="S43" s="38">
        <f t="shared" si="15"/>
        <v>1.29762</v>
      </c>
      <c r="T43" s="38">
        <f t="shared" si="10"/>
        <v>26.7</v>
      </c>
    </row>
    <row r="44" spans="1:20">
      <c r="A44" s="8" t="s">
        <v>86</v>
      </c>
      <c r="B44" s="204">
        <v>25</v>
      </c>
      <c r="C44" s="204">
        <v>25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10.43</v>
      </c>
      <c r="J44" s="22">
        <f t="shared" si="6"/>
        <v>5.8324999999999996</v>
      </c>
      <c r="K44" s="22">
        <f t="shared" si="7"/>
        <v>7.5225</v>
      </c>
      <c r="L44" s="22">
        <f t="shared" si="8"/>
        <v>1.2150000000000001</v>
      </c>
      <c r="M44" s="156">
        <f t="shared" si="9"/>
        <v>25</v>
      </c>
      <c r="N44" s="23"/>
      <c r="P44" s="38">
        <f t="shared" si="12"/>
        <v>10.43</v>
      </c>
      <c r="Q44" s="38">
        <f t="shared" si="13"/>
        <v>5.8324999999999996</v>
      </c>
      <c r="R44" s="38">
        <f t="shared" si="14"/>
        <v>7.5225</v>
      </c>
      <c r="S44" s="38">
        <f t="shared" si="15"/>
        <v>1.2150000000000001</v>
      </c>
      <c r="T44" s="38">
        <f t="shared" si="10"/>
        <v>25</v>
      </c>
    </row>
    <row r="45" spans="1:20">
      <c r="A45" s="8" t="s">
        <v>87</v>
      </c>
      <c r="B45" s="204">
        <v>25</v>
      </c>
      <c r="C45" s="204">
        <v>25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10.43</v>
      </c>
      <c r="J45" s="22">
        <f t="shared" si="6"/>
        <v>5.8324999999999996</v>
      </c>
      <c r="K45" s="22">
        <f t="shared" si="7"/>
        <v>7.5225</v>
      </c>
      <c r="L45" s="22">
        <f t="shared" si="8"/>
        <v>1.2150000000000001</v>
      </c>
      <c r="M45" s="156">
        <f t="shared" si="9"/>
        <v>25</v>
      </c>
      <c r="N45" s="23"/>
      <c r="P45" s="38">
        <f t="shared" si="12"/>
        <v>10.43</v>
      </c>
      <c r="Q45" s="38">
        <f t="shared" si="13"/>
        <v>5.8324999999999996</v>
      </c>
      <c r="R45" s="38">
        <f t="shared" si="14"/>
        <v>7.5225</v>
      </c>
      <c r="S45" s="38">
        <f t="shared" si="15"/>
        <v>1.2150000000000001</v>
      </c>
      <c r="T45" s="38">
        <f t="shared" si="10"/>
        <v>25</v>
      </c>
    </row>
    <row r="46" spans="1:20">
      <c r="A46" s="8" t="s">
        <v>88</v>
      </c>
      <c r="B46" s="204">
        <v>25</v>
      </c>
      <c r="C46" s="204">
        <v>25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10.43</v>
      </c>
      <c r="J46" s="22">
        <f t="shared" si="6"/>
        <v>5.8324999999999996</v>
      </c>
      <c r="K46" s="22">
        <f t="shared" si="7"/>
        <v>7.5225</v>
      </c>
      <c r="L46" s="22">
        <f t="shared" si="8"/>
        <v>1.2150000000000001</v>
      </c>
      <c r="M46" s="156">
        <f t="shared" si="9"/>
        <v>25</v>
      </c>
      <c r="N46" s="23"/>
      <c r="P46" s="38">
        <f t="shared" si="12"/>
        <v>10.43</v>
      </c>
      <c r="Q46" s="38">
        <f t="shared" si="13"/>
        <v>5.8324999999999996</v>
      </c>
      <c r="R46" s="38">
        <f t="shared" si="14"/>
        <v>7.5225</v>
      </c>
      <c r="S46" s="38">
        <f t="shared" si="15"/>
        <v>1.2150000000000001</v>
      </c>
      <c r="T46" s="38">
        <f t="shared" si="10"/>
        <v>25</v>
      </c>
    </row>
    <row r="47" spans="1:20">
      <c r="A47" s="8" t="s">
        <v>89</v>
      </c>
      <c r="B47" s="204">
        <v>25</v>
      </c>
      <c r="C47" s="204">
        <v>25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10.43</v>
      </c>
      <c r="J47" s="22">
        <f t="shared" si="6"/>
        <v>5.8324999999999996</v>
      </c>
      <c r="K47" s="22">
        <f t="shared" si="7"/>
        <v>7.5225</v>
      </c>
      <c r="L47" s="22">
        <f t="shared" si="8"/>
        <v>1.2150000000000001</v>
      </c>
      <c r="M47" s="156">
        <f t="shared" si="9"/>
        <v>25</v>
      </c>
      <c r="N47" s="23"/>
      <c r="P47" s="38">
        <f t="shared" si="12"/>
        <v>10.43</v>
      </c>
      <c r="Q47" s="38">
        <f t="shared" si="13"/>
        <v>5.8324999999999996</v>
      </c>
      <c r="R47" s="38">
        <f t="shared" si="14"/>
        <v>7.5225</v>
      </c>
      <c r="S47" s="38">
        <f t="shared" si="15"/>
        <v>1.2150000000000001</v>
      </c>
      <c r="T47" s="38">
        <f t="shared" si="10"/>
        <v>25</v>
      </c>
    </row>
    <row r="48" spans="1:20">
      <c r="A48" s="8" t="s">
        <v>90</v>
      </c>
      <c r="B48" s="204">
        <v>25</v>
      </c>
      <c r="C48" s="204">
        <v>25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10.43</v>
      </c>
      <c r="J48" s="22">
        <f t="shared" si="6"/>
        <v>5.8324999999999996</v>
      </c>
      <c r="K48" s="22">
        <f t="shared" si="7"/>
        <v>7.5225</v>
      </c>
      <c r="L48" s="22">
        <f t="shared" si="8"/>
        <v>1.2150000000000001</v>
      </c>
      <c r="M48" s="156">
        <f t="shared" si="9"/>
        <v>25</v>
      </c>
      <c r="N48" s="23"/>
      <c r="P48" s="38">
        <f t="shared" si="12"/>
        <v>10.43</v>
      </c>
      <c r="Q48" s="38">
        <f t="shared" si="13"/>
        <v>5.8324999999999996</v>
      </c>
      <c r="R48" s="38">
        <f t="shared" si="14"/>
        <v>7.5225</v>
      </c>
      <c r="S48" s="38">
        <f t="shared" si="15"/>
        <v>1.2150000000000001</v>
      </c>
      <c r="T48" s="38">
        <f t="shared" si="10"/>
        <v>25</v>
      </c>
    </row>
    <row r="49" spans="1:20">
      <c r="A49" s="8" t="s">
        <v>91</v>
      </c>
      <c r="B49" s="204">
        <v>25</v>
      </c>
      <c r="C49" s="204">
        <v>25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10.43</v>
      </c>
      <c r="J49" s="22">
        <f t="shared" si="6"/>
        <v>5.8324999999999996</v>
      </c>
      <c r="K49" s="22">
        <f t="shared" si="7"/>
        <v>7.5225</v>
      </c>
      <c r="L49" s="22">
        <f t="shared" si="8"/>
        <v>1.2150000000000001</v>
      </c>
      <c r="M49" s="156">
        <f t="shared" si="9"/>
        <v>25</v>
      </c>
      <c r="N49" s="23"/>
      <c r="P49" s="38">
        <f t="shared" si="12"/>
        <v>10.43</v>
      </c>
      <c r="Q49" s="38">
        <f t="shared" si="13"/>
        <v>5.8324999999999996</v>
      </c>
      <c r="R49" s="38">
        <f t="shared" si="14"/>
        <v>7.5225</v>
      </c>
      <c r="S49" s="38">
        <f t="shared" si="15"/>
        <v>1.2150000000000001</v>
      </c>
      <c r="T49" s="38">
        <f t="shared" si="10"/>
        <v>25</v>
      </c>
    </row>
    <row r="50" spans="1:20">
      <c r="A50" s="8" t="s">
        <v>92</v>
      </c>
      <c r="B50" s="204">
        <v>25</v>
      </c>
      <c r="C50" s="204">
        <v>25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10.43</v>
      </c>
      <c r="J50" s="22">
        <f t="shared" si="6"/>
        <v>5.8324999999999996</v>
      </c>
      <c r="K50" s="22">
        <f t="shared" si="7"/>
        <v>7.5225</v>
      </c>
      <c r="L50" s="22">
        <f t="shared" si="8"/>
        <v>1.2150000000000001</v>
      </c>
      <c r="M50" s="156">
        <f t="shared" si="9"/>
        <v>25</v>
      </c>
      <c r="N50" s="23"/>
      <c r="P50" s="38">
        <f t="shared" si="12"/>
        <v>10.43</v>
      </c>
      <c r="Q50" s="38">
        <f t="shared" si="13"/>
        <v>5.8324999999999996</v>
      </c>
      <c r="R50" s="38">
        <f t="shared" si="14"/>
        <v>7.5225</v>
      </c>
      <c r="S50" s="38">
        <f t="shared" si="15"/>
        <v>1.2150000000000001</v>
      </c>
      <c r="T50" s="38">
        <f t="shared" si="10"/>
        <v>25</v>
      </c>
    </row>
    <row r="51" spans="1:20">
      <c r="A51" s="8" t="s">
        <v>93</v>
      </c>
      <c r="B51" s="204">
        <v>25</v>
      </c>
      <c r="C51" s="204">
        <v>25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10.43</v>
      </c>
      <c r="J51" s="22">
        <f t="shared" si="6"/>
        <v>5.8324999999999996</v>
      </c>
      <c r="K51" s="22">
        <f t="shared" si="7"/>
        <v>7.5225</v>
      </c>
      <c r="L51" s="22">
        <f t="shared" si="8"/>
        <v>1.2150000000000001</v>
      </c>
      <c r="M51" s="156">
        <f t="shared" si="9"/>
        <v>25</v>
      </c>
      <c r="N51" s="23"/>
      <c r="P51" s="38">
        <f t="shared" si="12"/>
        <v>10.43</v>
      </c>
      <c r="Q51" s="38">
        <f t="shared" si="13"/>
        <v>5.8324999999999996</v>
      </c>
      <c r="R51" s="38">
        <f t="shared" si="14"/>
        <v>7.5225</v>
      </c>
      <c r="S51" s="38">
        <f t="shared" si="15"/>
        <v>1.2150000000000001</v>
      </c>
      <c r="T51" s="38">
        <f t="shared" si="10"/>
        <v>25</v>
      </c>
    </row>
    <row r="52" spans="1:20">
      <c r="A52" s="8" t="s">
        <v>94</v>
      </c>
      <c r="B52" s="204">
        <v>25</v>
      </c>
      <c r="C52" s="204">
        <v>25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10.43</v>
      </c>
      <c r="J52" s="22">
        <f t="shared" si="6"/>
        <v>5.8324999999999996</v>
      </c>
      <c r="K52" s="22">
        <f t="shared" si="7"/>
        <v>7.5225</v>
      </c>
      <c r="L52" s="22">
        <f t="shared" si="8"/>
        <v>1.2150000000000001</v>
      </c>
      <c r="M52" s="156">
        <f t="shared" si="9"/>
        <v>25</v>
      </c>
      <c r="N52" s="23"/>
      <c r="P52" s="38">
        <f t="shared" si="12"/>
        <v>10.43</v>
      </c>
      <c r="Q52" s="38">
        <f t="shared" si="13"/>
        <v>5.8324999999999996</v>
      </c>
      <c r="R52" s="38">
        <f t="shared" si="14"/>
        <v>7.5225</v>
      </c>
      <c r="S52" s="38">
        <f t="shared" si="15"/>
        <v>1.2150000000000001</v>
      </c>
      <c r="T52" s="38">
        <f t="shared" si="10"/>
        <v>25</v>
      </c>
    </row>
    <row r="53" spans="1:20">
      <c r="A53" s="8" t="s">
        <v>95</v>
      </c>
      <c r="B53" s="204">
        <v>25</v>
      </c>
      <c r="C53" s="204">
        <v>25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10.43</v>
      </c>
      <c r="J53" s="22">
        <f t="shared" si="6"/>
        <v>5.8324999999999996</v>
      </c>
      <c r="K53" s="22">
        <f t="shared" si="7"/>
        <v>7.5225</v>
      </c>
      <c r="L53" s="22">
        <f t="shared" si="8"/>
        <v>1.2150000000000001</v>
      </c>
      <c r="M53" s="156">
        <f t="shared" si="9"/>
        <v>25</v>
      </c>
      <c r="N53" s="23"/>
      <c r="P53" s="38">
        <f t="shared" si="12"/>
        <v>10.43</v>
      </c>
      <c r="Q53" s="38">
        <f t="shared" si="13"/>
        <v>5.8324999999999996</v>
      </c>
      <c r="R53" s="38">
        <f t="shared" si="14"/>
        <v>7.5225</v>
      </c>
      <c r="S53" s="38">
        <f t="shared" si="15"/>
        <v>1.2150000000000001</v>
      </c>
      <c r="T53" s="38">
        <f t="shared" si="10"/>
        <v>25</v>
      </c>
    </row>
    <row r="54" spans="1:20">
      <c r="A54" s="8" t="s">
        <v>96</v>
      </c>
      <c r="B54" s="204">
        <v>25</v>
      </c>
      <c r="C54" s="204">
        <v>25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10.43</v>
      </c>
      <c r="J54" s="22">
        <f t="shared" si="6"/>
        <v>5.8324999999999996</v>
      </c>
      <c r="K54" s="22">
        <f t="shared" si="7"/>
        <v>7.5225</v>
      </c>
      <c r="L54" s="22">
        <f t="shared" si="8"/>
        <v>1.2150000000000001</v>
      </c>
      <c r="M54" s="156">
        <f t="shared" si="9"/>
        <v>25</v>
      </c>
      <c r="N54" s="23"/>
      <c r="P54" s="38">
        <f t="shared" si="12"/>
        <v>10.43</v>
      </c>
      <c r="Q54" s="38">
        <f t="shared" si="13"/>
        <v>5.8324999999999996</v>
      </c>
      <c r="R54" s="38">
        <f t="shared" si="14"/>
        <v>7.5225</v>
      </c>
      <c r="S54" s="38">
        <f t="shared" si="15"/>
        <v>1.2150000000000001</v>
      </c>
      <c r="T54" s="38">
        <f t="shared" si="10"/>
        <v>25</v>
      </c>
    </row>
    <row r="55" spans="1:20">
      <c r="A55" s="8" t="s">
        <v>97</v>
      </c>
      <c r="B55" s="204">
        <v>25</v>
      </c>
      <c r="C55" s="204">
        <v>25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10.43</v>
      </c>
      <c r="J55" s="22">
        <f t="shared" si="6"/>
        <v>5.8324999999999996</v>
      </c>
      <c r="K55" s="22">
        <f t="shared" si="7"/>
        <v>7.5225</v>
      </c>
      <c r="L55" s="22">
        <f t="shared" si="8"/>
        <v>1.2150000000000001</v>
      </c>
      <c r="M55" s="156">
        <f t="shared" si="9"/>
        <v>25</v>
      </c>
      <c r="N55" s="23"/>
      <c r="P55" s="38">
        <f t="shared" si="12"/>
        <v>10.43</v>
      </c>
      <c r="Q55" s="38">
        <f t="shared" si="13"/>
        <v>5.8324999999999996</v>
      </c>
      <c r="R55" s="38">
        <f t="shared" si="14"/>
        <v>7.5225</v>
      </c>
      <c r="S55" s="38">
        <f t="shared" si="15"/>
        <v>1.2150000000000001</v>
      </c>
      <c r="T55" s="38">
        <f t="shared" si="10"/>
        <v>25</v>
      </c>
    </row>
    <row r="56" spans="1:20">
      <c r="A56" s="8" t="s">
        <v>98</v>
      </c>
      <c r="B56" s="204">
        <v>25</v>
      </c>
      <c r="C56" s="204">
        <v>25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10.43</v>
      </c>
      <c r="J56" s="22">
        <f t="shared" si="6"/>
        <v>5.8324999999999996</v>
      </c>
      <c r="K56" s="22">
        <f t="shared" si="7"/>
        <v>7.5225</v>
      </c>
      <c r="L56" s="22">
        <f t="shared" si="8"/>
        <v>1.2150000000000001</v>
      </c>
      <c r="M56" s="156">
        <f t="shared" si="9"/>
        <v>25</v>
      </c>
      <c r="N56" s="23"/>
      <c r="P56" s="38">
        <f t="shared" si="12"/>
        <v>10.43</v>
      </c>
      <c r="Q56" s="38">
        <f t="shared" si="13"/>
        <v>5.8324999999999996</v>
      </c>
      <c r="R56" s="38">
        <f t="shared" si="14"/>
        <v>7.5225</v>
      </c>
      <c r="S56" s="38">
        <f t="shared" si="15"/>
        <v>1.2150000000000001</v>
      </c>
      <c r="T56" s="38">
        <f t="shared" si="10"/>
        <v>25</v>
      </c>
    </row>
    <row r="57" spans="1:20">
      <c r="A57" s="8" t="s">
        <v>99</v>
      </c>
      <c r="B57" s="204">
        <v>25</v>
      </c>
      <c r="C57" s="204">
        <v>25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10.43</v>
      </c>
      <c r="J57" s="22">
        <f t="shared" si="6"/>
        <v>5.8324999999999996</v>
      </c>
      <c r="K57" s="22">
        <f t="shared" si="7"/>
        <v>7.5225</v>
      </c>
      <c r="L57" s="22">
        <f t="shared" si="8"/>
        <v>1.2150000000000001</v>
      </c>
      <c r="M57" s="156">
        <f t="shared" si="9"/>
        <v>25</v>
      </c>
      <c r="N57" s="23"/>
      <c r="P57" s="38">
        <f t="shared" si="12"/>
        <v>10.43</v>
      </c>
      <c r="Q57" s="38">
        <f t="shared" si="13"/>
        <v>5.8324999999999996</v>
      </c>
      <c r="R57" s="38">
        <f t="shared" si="14"/>
        <v>7.5225</v>
      </c>
      <c r="S57" s="38">
        <f t="shared" si="15"/>
        <v>1.2150000000000001</v>
      </c>
      <c r="T57" s="38">
        <f t="shared" si="10"/>
        <v>25</v>
      </c>
    </row>
    <row r="58" spans="1:20">
      <c r="A58" s="8" t="s">
        <v>100</v>
      </c>
      <c r="B58" s="204">
        <v>25</v>
      </c>
      <c r="C58" s="204">
        <v>25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10.43</v>
      </c>
      <c r="J58" s="22">
        <f t="shared" si="6"/>
        <v>5.8324999999999996</v>
      </c>
      <c r="K58" s="22">
        <f t="shared" si="7"/>
        <v>7.5225</v>
      </c>
      <c r="L58" s="22">
        <f t="shared" si="8"/>
        <v>1.2150000000000001</v>
      </c>
      <c r="M58" s="156">
        <f t="shared" si="9"/>
        <v>25</v>
      </c>
      <c r="N58" s="23"/>
      <c r="P58" s="38">
        <f t="shared" si="12"/>
        <v>10.43</v>
      </c>
      <c r="Q58" s="38">
        <f t="shared" si="13"/>
        <v>5.8324999999999996</v>
      </c>
      <c r="R58" s="38">
        <f t="shared" si="14"/>
        <v>7.5225</v>
      </c>
      <c r="S58" s="38">
        <f t="shared" si="15"/>
        <v>1.2150000000000001</v>
      </c>
      <c r="T58" s="38">
        <f t="shared" si="10"/>
        <v>25</v>
      </c>
    </row>
    <row r="59" spans="1:20">
      <c r="A59" s="8" t="s">
        <v>101</v>
      </c>
      <c r="B59" s="204">
        <v>25</v>
      </c>
      <c r="C59" s="204">
        <v>25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10.43</v>
      </c>
      <c r="J59" s="22">
        <f t="shared" si="6"/>
        <v>5.8324999999999996</v>
      </c>
      <c r="K59" s="22">
        <f t="shared" si="7"/>
        <v>7.5225</v>
      </c>
      <c r="L59" s="22">
        <f t="shared" si="8"/>
        <v>1.2150000000000001</v>
      </c>
      <c r="M59" s="156">
        <f t="shared" si="9"/>
        <v>25</v>
      </c>
      <c r="N59" s="23"/>
      <c r="P59" s="38">
        <f t="shared" si="12"/>
        <v>10.43</v>
      </c>
      <c r="Q59" s="38">
        <f t="shared" si="13"/>
        <v>5.8324999999999996</v>
      </c>
      <c r="R59" s="38">
        <f t="shared" si="14"/>
        <v>7.5225</v>
      </c>
      <c r="S59" s="38">
        <f t="shared" si="15"/>
        <v>1.2150000000000001</v>
      </c>
      <c r="T59" s="38">
        <f t="shared" si="10"/>
        <v>25</v>
      </c>
    </row>
    <row r="60" spans="1:20">
      <c r="A60" s="8" t="s">
        <v>102</v>
      </c>
      <c r="B60" s="204">
        <v>25</v>
      </c>
      <c r="C60" s="204">
        <v>25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10.43</v>
      </c>
      <c r="J60" s="22">
        <f t="shared" si="6"/>
        <v>5.8324999999999996</v>
      </c>
      <c r="K60" s="22">
        <f t="shared" si="7"/>
        <v>7.5225</v>
      </c>
      <c r="L60" s="22">
        <f t="shared" si="8"/>
        <v>1.2150000000000001</v>
      </c>
      <c r="M60" s="156">
        <f t="shared" si="9"/>
        <v>25</v>
      </c>
      <c r="N60" s="23"/>
      <c r="P60" s="38">
        <f t="shared" si="12"/>
        <v>10.43</v>
      </c>
      <c r="Q60" s="38">
        <f t="shared" si="13"/>
        <v>5.8324999999999996</v>
      </c>
      <c r="R60" s="38">
        <f t="shared" si="14"/>
        <v>7.5225</v>
      </c>
      <c r="S60" s="38">
        <f t="shared" si="15"/>
        <v>1.2150000000000001</v>
      </c>
      <c r="T60" s="38">
        <f t="shared" si="10"/>
        <v>25</v>
      </c>
    </row>
    <row r="61" spans="1:20">
      <c r="A61" s="8" t="s">
        <v>103</v>
      </c>
      <c r="B61" s="204">
        <v>25</v>
      </c>
      <c r="C61" s="204">
        <v>25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10.43</v>
      </c>
      <c r="J61" s="22">
        <f t="shared" si="6"/>
        <v>5.8324999999999996</v>
      </c>
      <c r="K61" s="22">
        <f t="shared" si="7"/>
        <v>7.5225</v>
      </c>
      <c r="L61" s="22">
        <f t="shared" si="8"/>
        <v>1.2150000000000001</v>
      </c>
      <c r="M61" s="156">
        <f t="shared" si="9"/>
        <v>25</v>
      </c>
      <c r="N61" s="23"/>
      <c r="P61" s="38">
        <f t="shared" si="12"/>
        <v>10.43</v>
      </c>
      <c r="Q61" s="38">
        <f t="shared" si="13"/>
        <v>5.8324999999999996</v>
      </c>
      <c r="R61" s="38">
        <f t="shared" si="14"/>
        <v>7.5225</v>
      </c>
      <c r="S61" s="38">
        <f t="shared" si="15"/>
        <v>1.2150000000000001</v>
      </c>
      <c r="T61" s="38">
        <f t="shared" si="10"/>
        <v>25</v>
      </c>
    </row>
    <row r="62" spans="1:20">
      <c r="A62" s="8" t="s">
        <v>104</v>
      </c>
      <c r="B62" s="204">
        <v>25</v>
      </c>
      <c r="C62" s="204">
        <v>25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10.43</v>
      </c>
      <c r="J62" s="22">
        <f t="shared" si="6"/>
        <v>5.8324999999999996</v>
      </c>
      <c r="K62" s="22">
        <f t="shared" si="7"/>
        <v>7.5225</v>
      </c>
      <c r="L62" s="22">
        <f t="shared" si="8"/>
        <v>1.2150000000000001</v>
      </c>
      <c r="M62" s="156">
        <f t="shared" si="9"/>
        <v>25</v>
      </c>
      <c r="N62" s="23"/>
      <c r="P62" s="38">
        <f t="shared" si="12"/>
        <v>10.43</v>
      </c>
      <c r="Q62" s="38">
        <f t="shared" si="13"/>
        <v>5.8324999999999996</v>
      </c>
      <c r="R62" s="38">
        <f t="shared" si="14"/>
        <v>7.5225</v>
      </c>
      <c r="S62" s="38">
        <f t="shared" si="15"/>
        <v>1.2150000000000001</v>
      </c>
      <c r="T62" s="38">
        <f t="shared" si="10"/>
        <v>25</v>
      </c>
    </row>
    <row r="63" spans="1:20">
      <c r="A63" s="8" t="s">
        <v>105</v>
      </c>
      <c r="B63" s="204">
        <v>25</v>
      </c>
      <c r="C63" s="204">
        <v>25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10.43</v>
      </c>
      <c r="J63" s="22">
        <f t="shared" si="6"/>
        <v>5.8324999999999996</v>
      </c>
      <c r="K63" s="22">
        <f t="shared" si="7"/>
        <v>7.5225</v>
      </c>
      <c r="L63" s="22">
        <f t="shared" si="8"/>
        <v>1.2150000000000001</v>
      </c>
      <c r="M63" s="156">
        <f t="shared" si="9"/>
        <v>25</v>
      </c>
      <c r="N63" s="23"/>
      <c r="P63" s="38">
        <f t="shared" si="12"/>
        <v>10.43</v>
      </c>
      <c r="Q63" s="38">
        <f t="shared" si="13"/>
        <v>5.8324999999999996</v>
      </c>
      <c r="R63" s="38">
        <f t="shared" si="14"/>
        <v>7.5225</v>
      </c>
      <c r="S63" s="38">
        <f t="shared" si="15"/>
        <v>1.2150000000000001</v>
      </c>
      <c r="T63" s="38">
        <f t="shared" si="10"/>
        <v>25</v>
      </c>
    </row>
    <row r="64" spans="1:20">
      <c r="A64" s="8" t="s">
        <v>106</v>
      </c>
      <c r="B64" s="204">
        <v>25</v>
      </c>
      <c r="C64" s="204">
        <v>25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10.43</v>
      </c>
      <c r="J64" s="22">
        <f t="shared" si="6"/>
        <v>5.8324999999999996</v>
      </c>
      <c r="K64" s="22">
        <f t="shared" si="7"/>
        <v>7.5225</v>
      </c>
      <c r="L64" s="22">
        <f t="shared" si="8"/>
        <v>1.2150000000000001</v>
      </c>
      <c r="M64" s="156">
        <f t="shared" si="9"/>
        <v>25</v>
      </c>
      <c r="N64" s="23"/>
      <c r="P64" s="38">
        <f t="shared" si="12"/>
        <v>10.43</v>
      </c>
      <c r="Q64" s="38">
        <f t="shared" si="13"/>
        <v>5.8324999999999996</v>
      </c>
      <c r="R64" s="38">
        <f t="shared" si="14"/>
        <v>7.5225</v>
      </c>
      <c r="S64" s="38">
        <f t="shared" si="15"/>
        <v>1.2150000000000001</v>
      </c>
      <c r="T64" s="38">
        <f t="shared" si="10"/>
        <v>25</v>
      </c>
    </row>
    <row r="65" spans="1:20">
      <c r="A65" s="8" t="s">
        <v>107</v>
      </c>
      <c r="B65" s="204">
        <v>25</v>
      </c>
      <c r="C65" s="204">
        <v>25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10.43</v>
      </c>
      <c r="J65" s="22">
        <f t="shared" si="6"/>
        <v>5.8324999999999996</v>
      </c>
      <c r="K65" s="22">
        <f t="shared" si="7"/>
        <v>7.5225</v>
      </c>
      <c r="L65" s="22">
        <f t="shared" si="8"/>
        <v>1.2150000000000001</v>
      </c>
      <c r="M65" s="156">
        <f t="shared" si="9"/>
        <v>25</v>
      </c>
      <c r="N65" s="23"/>
      <c r="P65" s="38">
        <f t="shared" si="12"/>
        <v>10.43</v>
      </c>
      <c r="Q65" s="38">
        <f t="shared" si="13"/>
        <v>5.8324999999999996</v>
      </c>
      <c r="R65" s="38">
        <f t="shared" si="14"/>
        <v>7.5225</v>
      </c>
      <c r="S65" s="38">
        <f t="shared" si="15"/>
        <v>1.2150000000000001</v>
      </c>
      <c r="T65" s="38">
        <f t="shared" si="10"/>
        <v>25</v>
      </c>
    </row>
    <row r="66" spans="1:20">
      <c r="A66" s="8" t="s">
        <v>108</v>
      </c>
      <c r="B66" s="204">
        <v>25</v>
      </c>
      <c r="C66" s="204">
        <v>25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10.43</v>
      </c>
      <c r="J66" s="22">
        <f t="shared" si="6"/>
        <v>5.8324999999999996</v>
      </c>
      <c r="K66" s="22">
        <f t="shared" si="7"/>
        <v>7.5225</v>
      </c>
      <c r="L66" s="22">
        <f t="shared" si="8"/>
        <v>1.2150000000000001</v>
      </c>
      <c r="M66" s="156">
        <f t="shared" si="9"/>
        <v>25</v>
      </c>
      <c r="N66" s="23"/>
      <c r="P66" s="38">
        <f t="shared" si="12"/>
        <v>10.43</v>
      </c>
      <c r="Q66" s="38">
        <f t="shared" si="13"/>
        <v>5.8324999999999996</v>
      </c>
      <c r="R66" s="38">
        <f t="shared" si="14"/>
        <v>7.5225</v>
      </c>
      <c r="S66" s="38">
        <f t="shared" si="15"/>
        <v>1.2150000000000001</v>
      </c>
      <c r="T66" s="38">
        <f t="shared" si="10"/>
        <v>25</v>
      </c>
    </row>
    <row r="67" spans="1:20">
      <c r="A67" s="8" t="s">
        <v>109</v>
      </c>
      <c r="B67" s="204">
        <v>25</v>
      </c>
      <c r="C67" s="204">
        <v>25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10.43</v>
      </c>
      <c r="J67" s="22">
        <f t="shared" si="6"/>
        <v>5.8324999999999996</v>
      </c>
      <c r="K67" s="22">
        <f t="shared" si="7"/>
        <v>7.5225</v>
      </c>
      <c r="L67" s="22">
        <f t="shared" si="8"/>
        <v>1.2150000000000001</v>
      </c>
      <c r="M67" s="156">
        <f t="shared" si="9"/>
        <v>25</v>
      </c>
      <c r="N67" s="23"/>
      <c r="P67" s="38">
        <f t="shared" ref="P67:P98" si="17">I67</f>
        <v>10.43</v>
      </c>
      <c r="Q67" s="38">
        <f t="shared" ref="Q67:Q98" si="18">J67</f>
        <v>5.8324999999999996</v>
      </c>
      <c r="R67" s="38">
        <f t="shared" ref="R67:R98" si="19">K67</f>
        <v>7.5225</v>
      </c>
      <c r="S67" s="38">
        <f t="shared" ref="S67:S98" si="20">L67</f>
        <v>1.2150000000000001</v>
      </c>
      <c r="T67" s="38">
        <f t="shared" si="10"/>
        <v>25</v>
      </c>
    </row>
    <row r="68" spans="1:20">
      <c r="A68" s="8" t="s">
        <v>110</v>
      </c>
      <c r="B68" s="204">
        <v>25</v>
      </c>
      <c r="C68" s="204">
        <v>25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10.43</v>
      </c>
      <c r="J68" s="22">
        <f t="shared" ref="J68:J98" si="22">C68*E68/100</f>
        <v>5.8324999999999996</v>
      </c>
      <c r="K68" s="22">
        <f t="shared" ref="K68:K98" si="23">C68*F68/100</f>
        <v>7.5225</v>
      </c>
      <c r="L68" s="22">
        <f t="shared" ref="L68:L98" si="24">C68*G68/100</f>
        <v>1.2150000000000001</v>
      </c>
      <c r="M68" s="156">
        <f t="shared" ref="M68:M98" si="25">SUM(I68:L68)</f>
        <v>25</v>
      </c>
      <c r="N68" s="23"/>
      <c r="P68" s="38">
        <f t="shared" si="17"/>
        <v>10.43</v>
      </c>
      <c r="Q68" s="38">
        <f t="shared" si="18"/>
        <v>5.8324999999999996</v>
      </c>
      <c r="R68" s="38">
        <f t="shared" si="19"/>
        <v>7.5225</v>
      </c>
      <c r="S68" s="38">
        <f t="shared" si="20"/>
        <v>1.2150000000000001</v>
      </c>
      <c r="T68" s="38">
        <f t="shared" ref="T68:T99" si="26">SUM(P68:S68)</f>
        <v>25</v>
      </c>
    </row>
    <row r="69" spans="1:20">
      <c r="A69" s="8" t="s">
        <v>111</v>
      </c>
      <c r="B69" s="204">
        <v>25</v>
      </c>
      <c r="C69" s="204">
        <v>25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10.43</v>
      </c>
      <c r="J69" s="22">
        <f t="shared" si="22"/>
        <v>5.8324999999999996</v>
      </c>
      <c r="K69" s="22">
        <f t="shared" si="23"/>
        <v>7.5225</v>
      </c>
      <c r="L69" s="22">
        <f t="shared" si="24"/>
        <v>1.2150000000000001</v>
      </c>
      <c r="M69" s="156">
        <f t="shared" si="25"/>
        <v>25</v>
      </c>
      <c r="N69" s="23"/>
      <c r="P69" s="38">
        <f t="shared" si="17"/>
        <v>10.43</v>
      </c>
      <c r="Q69" s="38">
        <f t="shared" si="18"/>
        <v>5.8324999999999996</v>
      </c>
      <c r="R69" s="38">
        <f t="shared" si="19"/>
        <v>7.5225</v>
      </c>
      <c r="S69" s="38">
        <f t="shared" si="20"/>
        <v>1.2150000000000001</v>
      </c>
      <c r="T69" s="38">
        <f t="shared" si="26"/>
        <v>25</v>
      </c>
    </row>
    <row r="70" spans="1:20">
      <c r="A70" s="8" t="s">
        <v>112</v>
      </c>
      <c r="B70" s="204">
        <v>18</v>
      </c>
      <c r="C70" s="204">
        <v>18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7.5096000000000007</v>
      </c>
      <c r="J70" s="22">
        <f t="shared" si="22"/>
        <v>4.1993999999999998</v>
      </c>
      <c r="K70" s="22">
        <f t="shared" si="23"/>
        <v>5.4161999999999999</v>
      </c>
      <c r="L70" s="22">
        <f t="shared" si="24"/>
        <v>0.87480000000000002</v>
      </c>
      <c r="M70" s="156">
        <f t="shared" si="25"/>
        <v>18</v>
      </c>
      <c r="N70" s="23"/>
      <c r="P70" s="38">
        <f t="shared" si="17"/>
        <v>7.5096000000000007</v>
      </c>
      <c r="Q70" s="38">
        <f t="shared" si="18"/>
        <v>4.1993999999999998</v>
      </c>
      <c r="R70" s="38">
        <f t="shared" si="19"/>
        <v>5.4161999999999999</v>
      </c>
      <c r="S70" s="38">
        <f t="shared" si="20"/>
        <v>0.87480000000000002</v>
      </c>
      <c r="T70" s="38">
        <f t="shared" si="26"/>
        <v>18</v>
      </c>
    </row>
    <row r="71" spans="1:20">
      <c r="A71" s="8" t="s">
        <v>113</v>
      </c>
      <c r="B71" s="204">
        <v>18</v>
      </c>
      <c r="C71" s="204">
        <v>18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7.5096000000000007</v>
      </c>
      <c r="J71" s="22">
        <f t="shared" si="22"/>
        <v>4.1993999999999998</v>
      </c>
      <c r="K71" s="22">
        <f t="shared" si="23"/>
        <v>5.4161999999999999</v>
      </c>
      <c r="L71" s="22">
        <f t="shared" si="24"/>
        <v>0.87480000000000002</v>
      </c>
      <c r="M71" s="156">
        <f t="shared" si="25"/>
        <v>18</v>
      </c>
      <c r="N71" s="23"/>
      <c r="P71" s="38">
        <f t="shared" si="17"/>
        <v>7.5096000000000007</v>
      </c>
      <c r="Q71" s="38">
        <f t="shared" si="18"/>
        <v>4.1993999999999998</v>
      </c>
      <c r="R71" s="38">
        <f t="shared" si="19"/>
        <v>5.4161999999999999</v>
      </c>
      <c r="S71" s="38">
        <f t="shared" si="20"/>
        <v>0.87480000000000002</v>
      </c>
      <c r="T71" s="38">
        <f t="shared" si="26"/>
        <v>18</v>
      </c>
    </row>
    <row r="72" spans="1:20">
      <c r="A72" s="8" t="s">
        <v>114</v>
      </c>
      <c r="B72" s="204">
        <v>18</v>
      </c>
      <c r="C72" s="204">
        <v>18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7.5096000000000007</v>
      </c>
      <c r="J72" s="22">
        <f t="shared" si="22"/>
        <v>4.1993999999999998</v>
      </c>
      <c r="K72" s="22">
        <f t="shared" si="23"/>
        <v>5.4161999999999999</v>
      </c>
      <c r="L72" s="22">
        <f t="shared" si="24"/>
        <v>0.87480000000000002</v>
      </c>
      <c r="M72" s="156">
        <f t="shared" si="25"/>
        <v>18</v>
      </c>
      <c r="N72" s="23"/>
      <c r="P72" s="38">
        <f t="shared" si="17"/>
        <v>7.5096000000000007</v>
      </c>
      <c r="Q72" s="38">
        <f t="shared" si="18"/>
        <v>4.1993999999999998</v>
      </c>
      <c r="R72" s="38">
        <f t="shared" si="19"/>
        <v>5.4161999999999999</v>
      </c>
      <c r="S72" s="38">
        <f t="shared" si="20"/>
        <v>0.87480000000000002</v>
      </c>
      <c r="T72" s="38">
        <f t="shared" si="26"/>
        <v>18</v>
      </c>
    </row>
    <row r="73" spans="1:20">
      <c r="A73" s="8" t="s">
        <v>115</v>
      </c>
      <c r="B73" s="204">
        <v>18</v>
      </c>
      <c r="C73" s="204">
        <v>18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7.5096000000000007</v>
      </c>
      <c r="J73" s="22">
        <f t="shared" si="22"/>
        <v>4.1993999999999998</v>
      </c>
      <c r="K73" s="22">
        <f t="shared" si="23"/>
        <v>5.4161999999999999</v>
      </c>
      <c r="L73" s="22">
        <f t="shared" si="24"/>
        <v>0.87480000000000002</v>
      </c>
      <c r="M73" s="156">
        <f t="shared" si="25"/>
        <v>18</v>
      </c>
      <c r="N73" s="23"/>
      <c r="P73" s="38">
        <f t="shared" si="17"/>
        <v>7.5096000000000007</v>
      </c>
      <c r="Q73" s="38">
        <f t="shared" si="18"/>
        <v>4.1993999999999998</v>
      </c>
      <c r="R73" s="38">
        <f t="shared" si="19"/>
        <v>5.4161999999999999</v>
      </c>
      <c r="S73" s="38">
        <f t="shared" si="20"/>
        <v>0.87480000000000002</v>
      </c>
      <c r="T73" s="38">
        <f t="shared" si="26"/>
        <v>18</v>
      </c>
    </row>
    <row r="74" spans="1:20">
      <c r="A74" s="8" t="s">
        <v>116</v>
      </c>
      <c r="B74" s="204">
        <v>18</v>
      </c>
      <c r="C74" s="204">
        <v>18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7.5096000000000007</v>
      </c>
      <c r="J74" s="22">
        <f t="shared" si="22"/>
        <v>4.1993999999999998</v>
      </c>
      <c r="K74" s="22">
        <f t="shared" si="23"/>
        <v>5.4161999999999999</v>
      </c>
      <c r="L74" s="22">
        <f t="shared" si="24"/>
        <v>0.87480000000000002</v>
      </c>
      <c r="M74" s="156">
        <f t="shared" si="25"/>
        <v>18</v>
      </c>
      <c r="N74" s="23"/>
      <c r="P74" s="38">
        <f t="shared" si="17"/>
        <v>7.5096000000000007</v>
      </c>
      <c r="Q74" s="38">
        <f t="shared" si="18"/>
        <v>4.1993999999999998</v>
      </c>
      <c r="R74" s="38">
        <f t="shared" si="19"/>
        <v>5.4161999999999999</v>
      </c>
      <c r="S74" s="38">
        <f t="shared" si="20"/>
        <v>0.87480000000000002</v>
      </c>
      <c r="T74" s="38">
        <f t="shared" si="26"/>
        <v>18</v>
      </c>
    </row>
    <row r="75" spans="1:20">
      <c r="A75" s="8" t="s">
        <v>117</v>
      </c>
      <c r="B75" s="204">
        <v>18</v>
      </c>
      <c r="C75" s="204">
        <v>18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7.5096000000000007</v>
      </c>
      <c r="J75" s="22">
        <f t="shared" si="22"/>
        <v>4.1993999999999998</v>
      </c>
      <c r="K75" s="22">
        <f t="shared" si="23"/>
        <v>5.4161999999999999</v>
      </c>
      <c r="L75" s="22">
        <f t="shared" si="24"/>
        <v>0.87480000000000002</v>
      </c>
      <c r="M75" s="156">
        <f t="shared" si="25"/>
        <v>18</v>
      </c>
      <c r="N75" s="23"/>
      <c r="P75" s="38">
        <f t="shared" si="17"/>
        <v>7.5096000000000007</v>
      </c>
      <c r="Q75" s="38">
        <f t="shared" si="18"/>
        <v>4.1993999999999998</v>
      </c>
      <c r="R75" s="38">
        <f t="shared" si="19"/>
        <v>5.4161999999999999</v>
      </c>
      <c r="S75" s="38">
        <f t="shared" si="20"/>
        <v>0.87480000000000002</v>
      </c>
      <c r="T75" s="38">
        <f t="shared" si="26"/>
        <v>18</v>
      </c>
    </row>
    <row r="76" spans="1:20">
      <c r="A76" s="8" t="s">
        <v>118</v>
      </c>
      <c r="B76" s="204">
        <v>18</v>
      </c>
      <c r="C76" s="204">
        <v>18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7.5096000000000007</v>
      </c>
      <c r="J76" s="22">
        <f t="shared" si="22"/>
        <v>4.1993999999999998</v>
      </c>
      <c r="K76" s="22">
        <f t="shared" si="23"/>
        <v>5.4161999999999999</v>
      </c>
      <c r="L76" s="22">
        <f t="shared" si="24"/>
        <v>0.87480000000000002</v>
      </c>
      <c r="M76" s="156">
        <f t="shared" si="25"/>
        <v>18</v>
      </c>
      <c r="N76" s="23"/>
      <c r="P76" s="38">
        <f t="shared" si="17"/>
        <v>7.5096000000000007</v>
      </c>
      <c r="Q76" s="38">
        <f t="shared" si="18"/>
        <v>4.1993999999999998</v>
      </c>
      <c r="R76" s="38">
        <f t="shared" si="19"/>
        <v>5.4161999999999999</v>
      </c>
      <c r="S76" s="38">
        <f t="shared" si="20"/>
        <v>0.87480000000000002</v>
      </c>
      <c r="T76" s="38">
        <f t="shared" si="26"/>
        <v>18</v>
      </c>
    </row>
    <row r="77" spans="1:20">
      <c r="A77" s="8" t="s">
        <v>119</v>
      </c>
      <c r="B77" s="204">
        <v>18</v>
      </c>
      <c r="C77" s="204">
        <v>18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7.5096000000000007</v>
      </c>
      <c r="J77" s="22">
        <f t="shared" si="22"/>
        <v>4.1993999999999998</v>
      </c>
      <c r="K77" s="22">
        <f t="shared" si="23"/>
        <v>5.4161999999999999</v>
      </c>
      <c r="L77" s="22">
        <f t="shared" si="24"/>
        <v>0.87480000000000002</v>
      </c>
      <c r="M77" s="156">
        <f t="shared" si="25"/>
        <v>18</v>
      </c>
      <c r="N77" s="23"/>
      <c r="P77" s="38">
        <f t="shared" si="17"/>
        <v>7.5096000000000007</v>
      </c>
      <c r="Q77" s="38">
        <f t="shared" si="18"/>
        <v>4.1993999999999998</v>
      </c>
      <c r="R77" s="38">
        <f t="shared" si="19"/>
        <v>5.4161999999999999</v>
      </c>
      <c r="S77" s="38">
        <f t="shared" si="20"/>
        <v>0.87480000000000002</v>
      </c>
      <c r="T77" s="38">
        <f t="shared" si="26"/>
        <v>18</v>
      </c>
    </row>
    <row r="78" spans="1:20">
      <c r="A78" s="8" t="s">
        <v>120</v>
      </c>
      <c r="B78" s="204">
        <v>18</v>
      </c>
      <c r="C78" s="204">
        <v>18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7.5096000000000007</v>
      </c>
      <c r="J78" s="22">
        <f t="shared" si="22"/>
        <v>4.1993999999999998</v>
      </c>
      <c r="K78" s="22">
        <f t="shared" si="23"/>
        <v>5.4161999999999999</v>
      </c>
      <c r="L78" s="22">
        <f t="shared" si="24"/>
        <v>0.87480000000000002</v>
      </c>
      <c r="M78" s="156">
        <f t="shared" si="25"/>
        <v>18</v>
      </c>
      <c r="N78" s="23"/>
      <c r="P78" s="38">
        <f t="shared" si="17"/>
        <v>7.5096000000000007</v>
      </c>
      <c r="Q78" s="38">
        <f t="shared" si="18"/>
        <v>4.1993999999999998</v>
      </c>
      <c r="R78" s="38">
        <f t="shared" si="19"/>
        <v>5.4161999999999999</v>
      </c>
      <c r="S78" s="38">
        <f t="shared" si="20"/>
        <v>0.87480000000000002</v>
      </c>
      <c r="T78" s="38">
        <f t="shared" si="26"/>
        <v>18</v>
      </c>
    </row>
    <row r="79" spans="1:20">
      <c r="A79" s="8" t="s">
        <v>121</v>
      </c>
      <c r="B79" s="204">
        <v>18</v>
      </c>
      <c r="C79" s="204">
        <v>18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7.5096000000000007</v>
      </c>
      <c r="J79" s="22">
        <f t="shared" si="22"/>
        <v>4.1993999999999998</v>
      </c>
      <c r="K79" s="22">
        <f t="shared" si="23"/>
        <v>5.4161999999999999</v>
      </c>
      <c r="L79" s="22">
        <f t="shared" si="24"/>
        <v>0.87480000000000002</v>
      </c>
      <c r="M79" s="156">
        <f t="shared" si="25"/>
        <v>18</v>
      </c>
      <c r="N79" s="23"/>
      <c r="P79" s="38">
        <f t="shared" si="17"/>
        <v>7.5096000000000007</v>
      </c>
      <c r="Q79" s="38">
        <f t="shared" si="18"/>
        <v>4.1993999999999998</v>
      </c>
      <c r="R79" s="38">
        <f t="shared" si="19"/>
        <v>5.4161999999999999</v>
      </c>
      <c r="S79" s="38">
        <f t="shared" si="20"/>
        <v>0.87480000000000002</v>
      </c>
      <c r="T79" s="38">
        <f t="shared" si="26"/>
        <v>18</v>
      </c>
    </row>
    <row r="80" spans="1:20">
      <c r="A80" s="8" t="s">
        <v>122</v>
      </c>
      <c r="B80" s="204">
        <v>18</v>
      </c>
      <c r="C80" s="204">
        <v>18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7.5096000000000007</v>
      </c>
      <c r="J80" s="22">
        <f t="shared" si="22"/>
        <v>4.1993999999999998</v>
      </c>
      <c r="K80" s="22">
        <f t="shared" si="23"/>
        <v>5.4161999999999999</v>
      </c>
      <c r="L80" s="22">
        <f t="shared" si="24"/>
        <v>0.87480000000000002</v>
      </c>
      <c r="M80" s="156">
        <f t="shared" si="25"/>
        <v>18</v>
      </c>
      <c r="N80" s="23"/>
      <c r="P80" s="38">
        <f t="shared" si="17"/>
        <v>7.5096000000000007</v>
      </c>
      <c r="Q80" s="38">
        <f t="shared" si="18"/>
        <v>4.1993999999999998</v>
      </c>
      <c r="R80" s="38">
        <f t="shared" si="19"/>
        <v>5.4161999999999999</v>
      </c>
      <c r="S80" s="38">
        <f t="shared" si="20"/>
        <v>0.87480000000000002</v>
      </c>
      <c r="T80" s="38">
        <f t="shared" si="26"/>
        <v>18</v>
      </c>
    </row>
    <row r="81" spans="1:20">
      <c r="A81" s="8" t="s">
        <v>123</v>
      </c>
      <c r="B81" s="204">
        <v>18</v>
      </c>
      <c r="C81" s="204">
        <v>18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7.5096000000000007</v>
      </c>
      <c r="J81" s="22">
        <f t="shared" si="22"/>
        <v>4.1993999999999998</v>
      </c>
      <c r="K81" s="22">
        <f t="shared" si="23"/>
        <v>5.4161999999999999</v>
      </c>
      <c r="L81" s="22">
        <f t="shared" si="24"/>
        <v>0.87480000000000002</v>
      </c>
      <c r="M81" s="156">
        <f t="shared" si="25"/>
        <v>18</v>
      </c>
      <c r="N81" s="23"/>
      <c r="P81" s="38">
        <f t="shared" si="17"/>
        <v>7.5096000000000007</v>
      </c>
      <c r="Q81" s="38">
        <f t="shared" si="18"/>
        <v>4.1993999999999998</v>
      </c>
      <c r="R81" s="38">
        <f t="shared" si="19"/>
        <v>5.4161999999999999</v>
      </c>
      <c r="S81" s="38">
        <f t="shared" si="20"/>
        <v>0.87480000000000002</v>
      </c>
      <c r="T81" s="38">
        <f t="shared" si="26"/>
        <v>18</v>
      </c>
    </row>
    <row r="82" spans="1:20">
      <c r="A82" s="8" t="s">
        <v>124</v>
      </c>
      <c r="B82" s="204">
        <v>18</v>
      </c>
      <c r="C82" s="204">
        <v>18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7.5096000000000007</v>
      </c>
      <c r="J82" s="22">
        <f t="shared" si="22"/>
        <v>4.1993999999999998</v>
      </c>
      <c r="K82" s="22">
        <f t="shared" si="23"/>
        <v>5.4161999999999999</v>
      </c>
      <c r="L82" s="22">
        <f t="shared" si="24"/>
        <v>0.87480000000000002</v>
      </c>
      <c r="M82" s="156">
        <f t="shared" si="25"/>
        <v>18</v>
      </c>
      <c r="N82" s="23"/>
      <c r="P82" s="38">
        <f t="shared" si="17"/>
        <v>7.5096000000000007</v>
      </c>
      <c r="Q82" s="38">
        <f t="shared" si="18"/>
        <v>4.1993999999999998</v>
      </c>
      <c r="R82" s="38">
        <f t="shared" si="19"/>
        <v>5.4161999999999999</v>
      </c>
      <c r="S82" s="38">
        <f t="shared" si="20"/>
        <v>0.87480000000000002</v>
      </c>
      <c r="T82" s="38">
        <f t="shared" si="26"/>
        <v>18</v>
      </c>
    </row>
    <row r="83" spans="1:20">
      <c r="A83" s="8" t="s">
        <v>125</v>
      </c>
      <c r="B83" s="204">
        <v>18</v>
      </c>
      <c r="C83" s="204">
        <v>18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7.5096000000000007</v>
      </c>
      <c r="J83" s="22">
        <f t="shared" si="22"/>
        <v>4.1993999999999998</v>
      </c>
      <c r="K83" s="22">
        <f t="shared" si="23"/>
        <v>5.4161999999999999</v>
      </c>
      <c r="L83" s="22">
        <f t="shared" si="24"/>
        <v>0.87480000000000002</v>
      </c>
      <c r="M83" s="156">
        <f t="shared" si="25"/>
        <v>18</v>
      </c>
      <c r="N83" s="23"/>
      <c r="P83" s="38">
        <f t="shared" si="17"/>
        <v>7.5096000000000007</v>
      </c>
      <c r="Q83" s="38">
        <f t="shared" si="18"/>
        <v>4.1993999999999998</v>
      </c>
      <c r="R83" s="38">
        <f t="shared" si="19"/>
        <v>5.4161999999999999</v>
      </c>
      <c r="S83" s="38">
        <f t="shared" si="20"/>
        <v>0.87480000000000002</v>
      </c>
      <c r="T83" s="38">
        <f t="shared" si="26"/>
        <v>18</v>
      </c>
    </row>
    <row r="84" spans="1:20">
      <c r="A84" s="8" t="s">
        <v>126</v>
      </c>
      <c r="B84" s="204">
        <v>18</v>
      </c>
      <c r="C84" s="204">
        <v>18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7.5096000000000007</v>
      </c>
      <c r="J84" s="22">
        <f t="shared" si="22"/>
        <v>4.1993999999999998</v>
      </c>
      <c r="K84" s="22">
        <f t="shared" si="23"/>
        <v>5.4161999999999999</v>
      </c>
      <c r="L84" s="22">
        <f t="shared" si="24"/>
        <v>0.87480000000000002</v>
      </c>
      <c r="M84" s="156">
        <f t="shared" si="25"/>
        <v>18</v>
      </c>
      <c r="N84" s="23"/>
      <c r="P84" s="38">
        <f t="shared" si="17"/>
        <v>7.5096000000000007</v>
      </c>
      <c r="Q84" s="38">
        <f t="shared" si="18"/>
        <v>4.1993999999999998</v>
      </c>
      <c r="R84" s="38">
        <f t="shared" si="19"/>
        <v>5.4161999999999999</v>
      </c>
      <c r="S84" s="38">
        <f t="shared" si="20"/>
        <v>0.87480000000000002</v>
      </c>
      <c r="T84" s="38">
        <f t="shared" si="26"/>
        <v>18</v>
      </c>
    </row>
    <row r="85" spans="1:20">
      <c r="A85" s="8" t="s">
        <v>127</v>
      </c>
      <c r="B85" s="204">
        <v>18</v>
      </c>
      <c r="C85" s="204">
        <v>18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7.5096000000000007</v>
      </c>
      <c r="J85" s="22">
        <f t="shared" si="22"/>
        <v>4.1993999999999998</v>
      </c>
      <c r="K85" s="22">
        <f t="shared" si="23"/>
        <v>5.4161999999999999</v>
      </c>
      <c r="L85" s="22">
        <f t="shared" si="24"/>
        <v>0.87480000000000002</v>
      </c>
      <c r="M85" s="156">
        <f t="shared" si="25"/>
        <v>18</v>
      </c>
      <c r="N85" s="23"/>
      <c r="P85" s="38">
        <f t="shared" si="17"/>
        <v>7.5096000000000007</v>
      </c>
      <c r="Q85" s="38">
        <f t="shared" si="18"/>
        <v>4.1993999999999998</v>
      </c>
      <c r="R85" s="38">
        <f t="shared" si="19"/>
        <v>5.4161999999999999</v>
      </c>
      <c r="S85" s="38">
        <f t="shared" si="20"/>
        <v>0.87480000000000002</v>
      </c>
      <c r="T85" s="38">
        <f t="shared" si="26"/>
        <v>18</v>
      </c>
    </row>
    <row r="86" spans="1:20">
      <c r="A86" s="8" t="s">
        <v>128</v>
      </c>
      <c r="B86" s="204">
        <v>18</v>
      </c>
      <c r="C86" s="204">
        <v>18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7.5096000000000007</v>
      </c>
      <c r="J86" s="22">
        <f t="shared" si="22"/>
        <v>4.1993999999999998</v>
      </c>
      <c r="K86" s="22">
        <f t="shared" si="23"/>
        <v>5.4161999999999999</v>
      </c>
      <c r="L86" s="22">
        <f t="shared" si="24"/>
        <v>0.87480000000000002</v>
      </c>
      <c r="M86" s="156">
        <f t="shared" si="25"/>
        <v>18</v>
      </c>
      <c r="N86" s="23"/>
      <c r="P86" s="38">
        <f t="shared" si="17"/>
        <v>7.5096000000000007</v>
      </c>
      <c r="Q86" s="38">
        <f t="shared" si="18"/>
        <v>4.1993999999999998</v>
      </c>
      <c r="R86" s="38">
        <f t="shared" si="19"/>
        <v>5.4161999999999999</v>
      </c>
      <c r="S86" s="38">
        <f t="shared" si="20"/>
        <v>0.87480000000000002</v>
      </c>
      <c r="T86" s="38">
        <f t="shared" si="26"/>
        <v>18</v>
      </c>
    </row>
    <row r="87" spans="1:20">
      <c r="A87" s="8" t="s">
        <v>129</v>
      </c>
      <c r="B87" s="204">
        <v>18</v>
      </c>
      <c r="C87" s="204">
        <v>12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5.0064000000000002</v>
      </c>
      <c r="J87" s="22">
        <f t="shared" si="22"/>
        <v>2.7995999999999999</v>
      </c>
      <c r="K87" s="22">
        <f t="shared" si="23"/>
        <v>3.6107999999999998</v>
      </c>
      <c r="L87" s="22">
        <f t="shared" si="24"/>
        <v>0.58320000000000005</v>
      </c>
      <c r="M87" s="156">
        <f t="shared" si="25"/>
        <v>12</v>
      </c>
      <c r="N87" s="23"/>
      <c r="P87" s="38">
        <f t="shared" si="17"/>
        <v>5.0064000000000002</v>
      </c>
      <c r="Q87" s="38">
        <f t="shared" si="18"/>
        <v>2.7995999999999999</v>
      </c>
      <c r="R87" s="38">
        <f t="shared" si="19"/>
        <v>3.6107999999999998</v>
      </c>
      <c r="S87" s="38">
        <f t="shared" si="20"/>
        <v>0.58320000000000005</v>
      </c>
      <c r="T87" s="38">
        <f t="shared" si="26"/>
        <v>12</v>
      </c>
    </row>
    <row r="88" spans="1:20">
      <c r="A88" s="8" t="s">
        <v>130</v>
      </c>
      <c r="B88" s="204">
        <v>18</v>
      </c>
      <c r="C88" s="204">
        <v>12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5.0064000000000002</v>
      </c>
      <c r="J88" s="22">
        <f t="shared" si="22"/>
        <v>2.7995999999999999</v>
      </c>
      <c r="K88" s="22">
        <f t="shared" si="23"/>
        <v>3.6107999999999998</v>
      </c>
      <c r="L88" s="22">
        <f t="shared" si="24"/>
        <v>0.58320000000000005</v>
      </c>
      <c r="M88" s="156">
        <f t="shared" si="25"/>
        <v>12</v>
      </c>
      <c r="N88" s="23"/>
      <c r="P88" s="38">
        <f t="shared" si="17"/>
        <v>5.0064000000000002</v>
      </c>
      <c r="Q88" s="38">
        <f t="shared" si="18"/>
        <v>2.7995999999999999</v>
      </c>
      <c r="R88" s="38">
        <f t="shared" si="19"/>
        <v>3.6107999999999998</v>
      </c>
      <c r="S88" s="38">
        <f t="shared" si="20"/>
        <v>0.58320000000000005</v>
      </c>
      <c r="T88" s="38">
        <f t="shared" si="26"/>
        <v>12</v>
      </c>
    </row>
    <row r="89" spans="1:20">
      <c r="A89" s="8" t="s">
        <v>131</v>
      </c>
      <c r="B89" s="204">
        <v>12</v>
      </c>
      <c r="C89" s="204">
        <v>12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5.0064000000000002</v>
      </c>
      <c r="J89" s="22">
        <f t="shared" si="22"/>
        <v>2.7995999999999999</v>
      </c>
      <c r="K89" s="22">
        <f t="shared" si="23"/>
        <v>3.6107999999999998</v>
      </c>
      <c r="L89" s="22">
        <f t="shared" si="24"/>
        <v>0.58320000000000005</v>
      </c>
      <c r="M89" s="156">
        <f t="shared" si="25"/>
        <v>12</v>
      </c>
      <c r="N89" s="23"/>
      <c r="P89" s="38">
        <f t="shared" si="17"/>
        <v>5.0064000000000002</v>
      </c>
      <c r="Q89" s="38">
        <f t="shared" si="18"/>
        <v>2.7995999999999999</v>
      </c>
      <c r="R89" s="38">
        <f t="shared" si="19"/>
        <v>3.6107999999999998</v>
      </c>
      <c r="S89" s="38">
        <f t="shared" si="20"/>
        <v>0.58320000000000005</v>
      </c>
      <c r="T89" s="38">
        <f t="shared" si="26"/>
        <v>12</v>
      </c>
    </row>
    <row r="90" spans="1:20">
      <c r="A90" s="8" t="s">
        <v>132</v>
      </c>
      <c r="B90" s="204">
        <v>12</v>
      </c>
      <c r="C90" s="204">
        <v>12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5.0064000000000002</v>
      </c>
      <c r="J90" s="22">
        <f t="shared" si="22"/>
        <v>2.7995999999999999</v>
      </c>
      <c r="K90" s="22">
        <f t="shared" si="23"/>
        <v>3.6107999999999998</v>
      </c>
      <c r="L90" s="22">
        <f t="shared" si="24"/>
        <v>0.58320000000000005</v>
      </c>
      <c r="M90" s="156">
        <f t="shared" si="25"/>
        <v>12</v>
      </c>
      <c r="N90" s="23"/>
      <c r="P90" s="38">
        <f t="shared" si="17"/>
        <v>5.0064000000000002</v>
      </c>
      <c r="Q90" s="38">
        <f t="shared" si="18"/>
        <v>2.7995999999999999</v>
      </c>
      <c r="R90" s="38">
        <f t="shared" si="19"/>
        <v>3.6107999999999998</v>
      </c>
      <c r="S90" s="38">
        <f t="shared" si="20"/>
        <v>0.58320000000000005</v>
      </c>
      <c r="T90" s="38">
        <f t="shared" si="26"/>
        <v>12</v>
      </c>
    </row>
    <row r="91" spans="1:20">
      <c r="A91" s="8" t="s">
        <v>133</v>
      </c>
      <c r="B91" s="204">
        <v>12</v>
      </c>
      <c r="C91" s="204">
        <v>12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5.0064000000000002</v>
      </c>
      <c r="J91" s="22">
        <f t="shared" si="22"/>
        <v>2.7995999999999999</v>
      </c>
      <c r="K91" s="22">
        <f t="shared" si="23"/>
        <v>3.6107999999999998</v>
      </c>
      <c r="L91" s="22">
        <f t="shared" si="24"/>
        <v>0.58320000000000005</v>
      </c>
      <c r="M91" s="156">
        <f t="shared" si="25"/>
        <v>12</v>
      </c>
      <c r="N91" s="23"/>
      <c r="P91" s="38">
        <f t="shared" si="17"/>
        <v>5.0064000000000002</v>
      </c>
      <c r="Q91" s="38">
        <f t="shared" si="18"/>
        <v>2.7995999999999999</v>
      </c>
      <c r="R91" s="38">
        <f t="shared" si="19"/>
        <v>3.6107999999999998</v>
      </c>
      <c r="S91" s="38">
        <f t="shared" si="20"/>
        <v>0.58320000000000005</v>
      </c>
      <c r="T91" s="38">
        <f t="shared" si="26"/>
        <v>12</v>
      </c>
    </row>
    <row r="92" spans="1:20">
      <c r="A92" s="8" t="s">
        <v>134</v>
      </c>
      <c r="B92" s="204">
        <v>12</v>
      </c>
      <c r="C92" s="204">
        <v>12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5.0064000000000002</v>
      </c>
      <c r="J92" s="22">
        <f t="shared" si="22"/>
        <v>2.7995999999999999</v>
      </c>
      <c r="K92" s="22">
        <f t="shared" si="23"/>
        <v>3.6107999999999998</v>
      </c>
      <c r="L92" s="22">
        <f t="shared" si="24"/>
        <v>0.58320000000000005</v>
      </c>
      <c r="M92" s="156">
        <f t="shared" si="25"/>
        <v>12</v>
      </c>
      <c r="N92" s="23"/>
      <c r="P92" s="38">
        <f t="shared" si="17"/>
        <v>5.0064000000000002</v>
      </c>
      <c r="Q92" s="38">
        <f t="shared" si="18"/>
        <v>2.7995999999999999</v>
      </c>
      <c r="R92" s="38">
        <f t="shared" si="19"/>
        <v>3.6107999999999998</v>
      </c>
      <c r="S92" s="38">
        <f t="shared" si="20"/>
        <v>0.58320000000000005</v>
      </c>
      <c r="T92" s="38">
        <f t="shared" si="26"/>
        <v>12</v>
      </c>
    </row>
    <row r="93" spans="1:20">
      <c r="A93" s="8" t="s">
        <v>135</v>
      </c>
      <c r="B93" s="204">
        <v>12</v>
      </c>
      <c r="C93" s="204">
        <v>12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5.0064000000000002</v>
      </c>
      <c r="J93" s="22">
        <f t="shared" si="22"/>
        <v>2.7995999999999999</v>
      </c>
      <c r="K93" s="22">
        <f t="shared" si="23"/>
        <v>3.6107999999999998</v>
      </c>
      <c r="L93" s="22">
        <f t="shared" si="24"/>
        <v>0.58320000000000005</v>
      </c>
      <c r="M93" s="156">
        <f t="shared" si="25"/>
        <v>12</v>
      </c>
      <c r="N93" s="23"/>
      <c r="P93" s="38">
        <f t="shared" si="17"/>
        <v>5.0064000000000002</v>
      </c>
      <c r="Q93" s="38">
        <f t="shared" si="18"/>
        <v>2.7995999999999999</v>
      </c>
      <c r="R93" s="38">
        <f t="shared" si="19"/>
        <v>3.6107999999999998</v>
      </c>
      <c r="S93" s="38">
        <f t="shared" si="20"/>
        <v>0.58320000000000005</v>
      </c>
      <c r="T93" s="38">
        <f t="shared" si="26"/>
        <v>12</v>
      </c>
    </row>
    <row r="94" spans="1:20">
      <c r="A94" s="8" t="s">
        <v>136</v>
      </c>
      <c r="B94" s="204">
        <v>12</v>
      </c>
      <c r="C94" s="204">
        <v>12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5.0064000000000002</v>
      </c>
      <c r="J94" s="22">
        <f t="shared" si="22"/>
        <v>2.7995999999999999</v>
      </c>
      <c r="K94" s="22">
        <f t="shared" si="23"/>
        <v>3.6107999999999998</v>
      </c>
      <c r="L94" s="22">
        <f t="shared" si="24"/>
        <v>0.58320000000000005</v>
      </c>
      <c r="M94" s="156">
        <f t="shared" si="25"/>
        <v>12</v>
      </c>
      <c r="N94" s="23"/>
      <c r="P94" s="38">
        <f t="shared" si="17"/>
        <v>5.0064000000000002</v>
      </c>
      <c r="Q94" s="38">
        <f t="shared" si="18"/>
        <v>2.7995999999999999</v>
      </c>
      <c r="R94" s="38">
        <f t="shared" si="19"/>
        <v>3.6107999999999998</v>
      </c>
      <c r="S94" s="38">
        <f t="shared" si="20"/>
        <v>0.58320000000000005</v>
      </c>
      <c r="T94" s="38">
        <f t="shared" si="26"/>
        <v>12</v>
      </c>
    </row>
    <row r="95" spans="1:20">
      <c r="A95" s="8" t="s">
        <v>137</v>
      </c>
      <c r="B95" s="204">
        <v>12</v>
      </c>
      <c r="C95" s="204">
        <v>12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5.0064000000000002</v>
      </c>
      <c r="J95" s="22">
        <f t="shared" si="22"/>
        <v>2.7995999999999999</v>
      </c>
      <c r="K95" s="22">
        <f t="shared" si="23"/>
        <v>3.6107999999999998</v>
      </c>
      <c r="L95" s="22">
        <f t="shared" si="24"/>
        <v>0.58320000000000005</v>
      </c>
      <c r="M95" s="156">
        <f t="shared" si="25"/>
        <v>12</v>
      </c>
      <c r="N95" s="23"/>
      <c r="P95" s="38">
        <f t="shared" si="17"/>
        <v>5.0064000000000002</v>
      </c>
      <c r="Q95" s="38">
        <f t="shared" si="18"/>
        <v>2.7995999999999999</v>
      </c>
      <c r="R95" s="38">
        <f t="shared" si="19"/>
        <v>3.6107999999999998</v>
      </c>
      <c r="S95" s="38">
        <f t="shared" si="20"/>
        <v>0.58320000000000005</v>
      </c>
      <c r="T95" s="38">
        <f t="shared" si="26"/>
        <v>12</v>
      </c>
    </row>
    <row r="96" spans="1:20">
      <c r="A96" s="8" t="s">
        <v>138</v>
      </c>
      <c r="B96" s="204">
        <v>12</v>
      </c>
      <c r="C96" s="204">
        <v>12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5.0064000000000002</v>
      </c>
      <c r="J96" s="22">
        <f t="shared" si="22"/>
        <v>2.7995999999999999</v>
      </c>
      <c r="K96" s="22">
        <f t="shared" si="23"/>
        <v>3.6107999999999998</v>
      </c>
      <c r="L96" s="22">
        <f t="shared" si="24"/>
        <v>0.58320000000000005</v>
      </c>
      <c r="M96" s="156">
        <f t="shared" si="25"/>
        <v>12</v>
      </c>
      <c r="N96" s="23"/>
      <c r="P96" s="38">
        <f t="shared" si="17"/>
        <v>5.0064000000000002</v>
      </c>
      <c r="Q96" s="38">
        <f t="shared" si="18"/>
        <v>2.7995999999999999</v>
      </c>
      <c r="R96" s="38">
        <f t="shared" si="19"/>
        <v>3.6107999999999998</v>
      </c>
      <c r="S96" s="38">
        <f t="shared" si="20"/>
        <v>0.58320000000000005</v>
      </c>
      <c r="T96" s="38">
        <f t="shared" si="26"/>
        <v>12</v>
      </c>
    </row>
    <row r="97" spans="1:23">
      <c r="A97" s="8" t="s">
        <v>139</v>
      </c>
      <c r="B97" s="204">
        <v>12</v>
      </c>
      <c r="C97" s="204">
        <v>12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5.0064000000000002</v>
      </c>
      <c r="J97" s="22">
        <f t="shared" si="22"/>
        <v>2.7995999999999999</v>
      </c>
      <c r="K97" s="22">
        <f t="shared" si="23"/>
        <v>3.6107999999999998</v>
      </c>
      <c r="L97" s="22">
        <f t="shared" si="24"/>
        <v>0.58320000000000005</v>
      </c>
      <c r="M97" s="156">
        <f t="shared" si="25"/>
        <v>12</v>
      </c>
      <c r="N97" s="23"/>
      <c r="P97" s="38">
        <f t="shared" si="17"/>
        <v>5.0064000000000002</v>
      </c>
      <c r="Q97" s="38">
        <f t="shared" si="18"/>
        <v>2.7995999999999999</v>
      </c>
      <c r="R97" s="38">
        <f t="shared" si="19"/>
        <v>3.6107999999999998</v>
      </c>
      <c r="S97" s="38">
        <f t="shared" si="20"/>
        <v>0.58320000000000005</v>
      </c>
      <c r="T97" s="38">
        <f t="shared" si="26"/>
        <v>12</v>
      </c>
    </row>
    <row r="98" spans="1:23" ht="15.75" thickBot="1">
      <c r="A98" s="8" t="s">
        <v>140</v>
      </c>
      <c r="B98" s="204">
        <v>12</v>
      </c>
      <c r="C98" s="204">
        <v>12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5.0064000000000002</v>
      </c>
      <c r="J98" s="22">
        <f t="shared" si="22"/>
        <v>2.7995999999999999</v>
      </c>
      <c r="K98" s="22">
        <f t="shared" si="23"/>
        <v>3.6107999999999998</v>
      </c>
      <c r="L98" s="22">
        <f t="shared" si="24"/>
        <v>0.58320000000000005</v>
      </c>
      <c r="M98" s="156">
        <f t="shared" si="25"/>
        <v>12</v>
      </c>
      <c r="N98" s="23"/>
      <c r="P98" s="38">
        <f t="shared" si="17"/>
        <v>5.0064000000000002</v>
      </c>
      <c r="Q98" s="38">
        <f t="shared" si="18"/>
        <v>2.7995999999999999</v>
      </c>
      <c r="R98" s="38">
        <f t="shared" si="19"/>
        <v>3.6107999999999998</v>
      </c>
      <c r="S98" s="38">
        <f t="shared" si="20"/>
        <v>0.58320000000000005</v>
      </c>
      <c r="T98" s="38">
        <f t="shared" si="26"/>
        <v>12</v>
      </c>
    </row>
    <row r="99" spans="1:23" ht="15.75" thickBot="1">
      <c r="A99" s="8" t="s">
        <v>171</v>
      </c>
      <c r="B99" s="21">
        <f t="shared" ref="B99:H99" si="27">SUM(B3:B98)/4000</f>
        <v>0.55167500000000014</v>
      </c>
      <c r="C99" s="21">
        <f t="shared" si="27"/>
        <v>0.54867500000000013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0.22890720999999947</v>
      </c>
      <c r="J99" s="157">
        <f t="shared" ref="J99:L99" si="28">SUM(J3:J98)/4000</f>
        <v>0.12800587749999998</v>
      </c>
      <c r="K99" s="157">
        <f t="shared" si="28"/>
        <v>0.16509630749999996</v>
      </c>
      <c r="L99" s="157">
        <f t="shared" si="28"/>
        <v>2.6665605000000012E-2</v>
      </c>
      <c r="M99" s="158">
        <f>SUM(M3:M98)/4000</f>
        <v>0.54867500000000013</v>
      </c>
      <c r="N99" s="24"/>
      <c r="P99" s="38">
        <f>SUM(P3:P98)/4000</f>
        <v>0.22890720999999947</v>
      </c>
      <c r="Q99" s="38">
        <f t="shared" ref="Q99:S99" si="29">SUM(Q3:Q98)/4000</f>
        <v>0.12800587749999998</v>
      </c>
      <c r="R99" s="38">
        <f t="shared" si="29"/>
        <v>0.16509630749999996</v>
      </c>
      <c r="S99" s="38">
        <f t="shared" si="29"/>
        <v>2.6665605000000012E-2</v>
      </c>
      <c r="T99" s="38">
        <f t="shared" si="26"/>
        <v>0.54867499999999947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414.52</v>
      </c>
      <c r="I3" s="54">
        <v>0</v>
      </c>
      <c r="J3" s="54">
        <v>0</v>
      </c>
      <c r="K3" s="54">
        <v>0</v>
      </c>
      <c r="L3" s="54">
        <v>0</v>
      </c>
      <c r="M3" s="73">
        <v>7.52</v>
      </c>
      <c r="N3" s="72">
        <v>0</v>
      </c>
      <c r="O3" s="54">
        <v>0</v>
      </c>
      <c r="P3" s="54">
        <v>0</v>
      </c>
      <c r="Q3" s="54">
        <v>-47</v>
      </c>
      <c r="R3" s="54">
        <v>0</v>
      </c>
      <c r="S3" s="73">
        <v>0</v>
      </c>
      <c r="U3" s="74"/>
      <c r="V3" s="75"/>
      <c r="W3">
        <v>414.52</v>
      </c>
      <c r="X3">
        <v>0</v>
      </c>
      <c r="Y3">
        <v>-47</v>
      </c>
      <c r="Z3">
        <v>7.52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402.95</v>
      </c>
      <c r="I4" s="47">
        <v>0</v>
      </c>
      <c r="J4" s="47">
        <v>0</v>
      </c>
      <c r="K4" s="47">
        <v>0</v>
      </c>
      <c r="L4" s="47">
        <v>0</v>
      </c>
      <c r="M4" s="75">
        <v>5.88</v>
      </c>
      <c r="N4" s="74">
        <v>0</v>
      </c>
      <c r="O4" s="47">
        <v>0</v>
      </c>
      <c r="P4" s="47">
        <v>0</v>
      </c>
      <c r="Q4" s="47">
        <v>-48</v>
      </c>
      <c r="R4" s="47">
        <v>0</v>
      </c>
      <c r="S4" s="75">
        <v>0</v>
      </c>
      <c r="U4" s="74"/>
      <c r="V4" s="75"/>
      <c r="W4">
        <v>402.95</v>
      </c>
      <c r="X4">
        <v>0</v>
      </c>
      <c r="Y4">
        <v>-48</v>
      </c>
      <c r="Z4">
        <v>5.88</v>
      </c>
      <c r="AA4">
        <v>0</v>
      </c>
    </row>
    <row r="5" spans="1:27">
      <c r="A5" s="113" t="s">
        <v>538</v>
      </c>
      <c r="G5" t="s">
        <v>47</v>
      </c>
      <c r="H5" s="74">
        <v>361.5</v>
      </c>
      <c r="I5" s="47">
        <v>0</v>
      </c>
      <c r="J5" s="47">
        <v>0</v>
      </c>
      <c r="K5" s="47">
        <v>0</v>
      </c>
      <c r="L5" s="47">
        <v>0</v>
      </c>
      <c r="M5" s="75">
        <v>5.88</v>
      </c>
      <c r="N5" s="74">
        <v>0</v>
      </c>
      <c r="O5" s="47">
        <v>0</v>
      </c>
      <c r="P5" s="47">
        <v>0</v>
      </c>
      <c r="Q5" s="47">
        <v>-52</v>
      </c>
      <c r="R5" s="47">
        <v>0</v>
      </c>
      <c r="S5" s="75">
        <v>0</v>
      </c>
      <c r="U5" s="74"/>
      <c r="V5" s="75"/>
      <c r="W5">
        <v>361.5</v>
      </c>
      <c r="X5">
        <v>0</v>
      </c>
      <c r="Y5">
        <v>-52</v>
      </c>
      <c r="Z5">
        <v>5.88</v>
      </c>
      <c r="AA5">
        <v>0</v>
      </c>
    </row>
    <row r="6" spans="1:27">
      <c r="G6" t="s">
        <v>48</v>
      </c>
      <c r="H6" s="74">
        <v>294.02</v>
      </c>
      <c r="I6" s="47">
        <v>0</v>
      </c>
      <c r="J6" s="47">
        <v>0</v>
      </c>
      <c r="K6" s="47">
        <v>0</v>
      </c>
      <c r="L6" s="47">
        <v>0</v>
      </c>
      <c r="M6" s="75">
        <v>4.1500000000000004</v>
      </c>
      <c r="N6" s="74">
        <v>0</v>
      </c>
      <c r="O6" s="47">
        <v>0</v>
      </c>
      <c r="P6" s="47">
        <v>0</v>
      </c>
      <c r="Q6" s="47">
        <v>-53</v>
      </c>
      <c r="R6" s="47">
        <v>0</v>
      </c>
      <c r="S6" s="75">
        <v>0</v>
      </c>
      <c r="U6" s="74"/>
      <c r="V6" s="75"/>
      <c r="W6">
        <v>294.02</v>
      </c>
      <c r="X6">
        <v>0</v>
      </c>
      <c r="Y6">
        <v>-53</v>
      </c>
      <c r="Z6">
        <v>4.1500000000000004</v>
      </c>
      <c r="AA6">
        <v>0</v>
      </c>
    </row>
    <row r="7" spans="1:27">
      <c r="G7" t="s">
        <v>49</v>
      </c>
      <c r="H7" s="74">
        <v>292.08999999999997</v>
      </c>
      <c r="I7" s="47">
        <v>0</v>
      </c>
      <c r="J7" s="47">
        <v>0</v>
      </c>
      <c r="K7" s="47">
        <v>0</v>
      </c>
      <c r="L7" s="47">
        <v>0</v>
      </c>
      <c r="M7" s="75">
        <v>3.18</v>
      </c>
      <c r="N7" s="74">
        <v>0</v>
      </c>
      <c r="O7" s="47">
        <v>0</v>
      </c>
      <c r="P7" s="47">
        <v>0</v>
      </c>
      <c r="Q7" s="47">
        <v>-56</v>
      </c>
      <c r="R7" s="47">
        <v>0</v>
      </c>
      <c r="S7" s="75">
        <v>0</v>
      </c>
      <c r="U7" s="74"/>
      <c r="V7" s="75"/>
      <c r="W7">
        <v>292.08999999999997</v>
      </c>
      <c r="X7">
        <v>0</v>
      </c>
      <c r="Y7">
        <v>-56</v>
      </c>
      <c r="Z7">
        <v>3.18</v>
      </c>
      <c r="AA7">
        <v>0</v>
      </c>
    </row>
    <row r="8" spans="1:27">
      <c r="G8" t="s">
        <v>50</v>
      </c>
      <c r="H8" s="74">
        <v>265.10000000000002</v>
      </c>
      <c r="I8" s="47">
        <v>0</v>
      </c>
      <c r="J8" s="47">
        <v>0</v>
      </c>
      <c r="K8" s="47">
        <v>0</v>
      </c>
      <c r="L8" s="47">
        <v>0</v>
      </c>
      <c r="M8" s="75">
        <v>5.01</v>
      </c>
      <c r="N8" s="74">
        <v>0</v>
      </c>
      <c r="O8" s="47">
        <v>0</v>
      </c>
      <c r="P8" s="47">
        <v>0</v>
      </c>
      <c r="Q8" s="47">
        <v>-57</v>
      </c>
      <c r="R8" s="47">
        <v>0</v>
      </c>
      <c r="S8" s="75">
        <v>0</v>
      </c>
      <c r="U8" s="74"/>
      <c r="V8" s="75"/>
      <c r="W8">
        <v>265.10000000000002</v>
      </c>
      <c r="X8">
        <v>0</v>
      </c>
      <c r="Y8">
        <v>-57</v>
      </c>
      <c r="Z8">
        <v>5.01</v>
      </c>
      <c r="AA8">
        <v>0</v>
      </c>
    </row>
    <row r="9" spans="1:27">
      <c r="G9" t="s">
        <v>51</v>
      </c>
      <c r="H9" s="74">
        <v>236.18</v>
      </c>
      <c r="I9" s="47">
        <v>0</v>
      </c>
      <c r="J9" s="47">
        <v>0</v>
      </c>
      <c r="K9" s="47">
        <v>0</v>
      </c>
      <c r="L9" s="47">
        <v>0</v>
      </c>
      <c r="M9" s="75">
        <v>5.4</v>
      </c>
      <c r="N9" s="74">
        <v>0</v>
      </c>
      <c r="O9" s="47">
        <v>0</v>
      </c>
      <c r="P9" s="47">
        <v>0</v>
      </c>
      <c r="Q9" s="47">
        <v>-59</v>
      </c>
      <c r="R9" s="47">
        <v>0</v>
      </c>
      <c r="S9" s="75">
        <v>0</v>
      </c>
      <c r="U9" s="74"/>
      <c r="V9" s="75"/>
      <c r="W9">
        <v>236.18</v>
      </c>
      <c r="X9">
        <v>0</v>
      </c>
      <c r="Y9">
        <v>-59</v>
      </c>
      <c r="Z9">
        <v>5.4</v>
      </c>
      <c r="AA9">
        <v>0</v>
      </c>
    </row>
    <row r="10" spans="1:27">
      <c r="G10" t="s">
        <v>52</v>
      </c>
      <c r="H10" s="74">
        <v>250.64</v>
      </c>
      <c r="I10" s="47">
        <v>0</v>
      </c>
      <c r="J10" s="47">
        <v>125.32</v>
      </c>
      <c r="K10" s="47">
        <v>0</v>
      </c>
      <c r="L10" s="47">
        <v>0</v>
      </c>
      <c r="M10" s="75">
        <v>4.34</v>
      </c>
      <c r="N10" s="74">
        <v>0</v>
      </c>
      <c r="O10" s="47">
        <v>0</v>
      </c>
      <c r="P10" s="47">
        <v>0</v>
      </c>
      <c r="Q10" s="47">
        <v>-60</v>
      </c>
      <c r="R10" s="47">
        <v>0</v>
      </c>
      <c r="S10" s="75">
        <v>0</v>
      </c>
      <c r="U10" s="74"/>
      <c r="V10" s="75"/>
      <c r="W10">
        <v>250.64</v>
      </c>
      <c r="X10">
        <v>0</v>
      </c>
      <c r="Y10">
        <v>-60</v>
      </c>
      <c r="Z10">
        <v>4.34</v>
      </c>
      <c r="AA10">
        <v>125.32</v>
      </c>
    </row>
    <row r="11" spans="1:27">
      <c r="G11" t="s">
        <v>53</v>
      </c>
      <c r="H11" s="74">
        <v>258.35000000000002</v>
      </c>
      <c r="I11" s="47">
        <v>0</v>
      </c>
      <c r="J11" s="47">
        <v>0</v>
      </c>
      <c r="K11" s="47">
        <v>0</v>
      </c>
      <c r="L11" s="47">
        <v>0</v>
      </c>
      <c r="M11" s="75">
        <v>4.53</v>
      </c>
      <c r="N11" s="74">
        <v>0</v>
      </c>
      <c r="O11" s="47">
        <v>0</v>
      </c>
      <c r="P11" s="47">
        <v>0</v>
      </c>
      <c r="Q11" s="47">
        <v>-62</v>
      </c>
      <c r="R11" s="47">
        <v>0</v>
      </c>
      <c r="S11" s="75">
        <v>0</v>
      </c>
      <c r="U11" s="74"/>
      <c r="V11" s="75"/>
      <c r="W11">
        <v>258.35000000000002</v>
      </c>
      <c r="X11">
        <v>0</v>
      </c>
      <c r="Y11">
        <v>-62</v>
      </c>
      <c r="Z11">
        <v>4.53</v>
      </c>
      <c r="AA11">
        <v>0</v>
      </c>
    </row>
    <row r="12" spans="1:27">
      <c r="G12" t="s">
        <v>54</v>
      </c>
      <c r="H12" s="74">
        <v>239.07</v>
      </c>
      <c r="I12" s="47">
        <v>0</v>
      </c>
      <c r="J12" s="47">
        <v>0</v>
      </c>
      <c r="K12" s="47">
        <v>0</v>
      </c>
      <c r="L12" s="47">
        <v>0</v>
      </c>
      <c r="M12" s="75">
        <v>4.05</v>
      </c>
      <c r="N12" s="74">
        <v>0</v>
      </c>
      <c r="O12" s="47">
        <v>0</v>
      </c>
      <c r="P12" s="47">
        <v>0</v>
      </c>
      <c r="Q12" s="47">
        <v>-63</v>
      </c>
      <c r="R12" s="47">
        <v>0</v>
      </c>
      <c r="S12" s="75">
        <v>0</v>
      </c>
      <c r="U12" s="74"/>
      <c r="V12" s="75"/>
      <c r="W12">
        <v>239.07</v>
      </c>
      <c r="X12">
        <v>0</v>
      </c>
      <c r="Y12">
        <v>-63</v>
      </c>
      <c r="Z12">
        <v>4.05</v>
      </c>
      <c r="AA12">
        <v>0</v>
      </c>
    </row>
    <row r="13" spans="1:27">
      <c r="G13" t="s">
        <v>55</v>
      </c>
      <c r="H13" s="74">
        <v>211.11</v>
      </c>
      <c r="I13" s="47">
        <v>0</v>
      </c>
      <c r="J13" s="47">
        <v>0</v>
      </c>
      <c r="K13" s="47">
        <v>0</v>
      </c>
      <c r="L13" s="47">
        <v>0</v>
      </c>
      <c r="M13" s="75">
        <v>2.8</v>
      </c>
      <c r="N13" s="74">
        <v>0</v>
      </c>
      <c r="O13" s="47">
        <v>0</v>
      </c>
      <c r="P13" s="47">
        <v>0</v>
      </c>
      <c r="Q13" s="47">
        <v>-63</v>
      </c>
      <c r="R13" s="47">
        <v>0</v>
      </c>
      <c r="S13" s="75">
        <v>0</v>
      </c>
      <c r="U13" s="74"/>
      <c r="V13" s="75"/>
      <c r="W13">
        <v>211.11</v>
      </c>
      <c r="X13">
        <v>0</v>
      </c>
      <c r="Y13">
        <v>-63</v>
      </c>
      <c r="Z13">
        <v>2.8</v>
      </c>
      <c r="AA13">
        <v>0</v>
      </c>
    </row>
    <row r="14" spans="1:27">
      <c r="G14" t="s">
        <v>56</v>
      </c>
      <c r="H14" s="74">
        <v>194.73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-65</v>
      </c>
      <c r="R14" s="47">
        <v>0</v>
      </c>
      <c r="S14" s="75">
        <v>0</v>
      </c>
      <c r="U14" s="74"/>
      <c r="V14" s="75"/>
      <c r="W14">
        <v>194.73</v>
      </c>
      <c r="X14">
        <v>0</v>
      </c>
      <c r="Y14">
        <v>-65</v>
      </c>
      <c r="Z14">
        <v>0</v>
      </c>
      <c r="AA14">
        <v>0</v>
      </c>
    </row>
    <row r="15" spans="1:27">
      <c r="G15" t="s">
        <v>57</v>
      </c>
      <c r="H15" s="74">
        <v>141.71</v>
      </c>
      <c r="I15" s="47">
        <v>0</v>
      </c>
      <c r="J15" s="47">
        <v>21.64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-66</v>
      </c>
      <c r="R15" s="47">
        <v>0</v>
      </c>
      <c r="S15" s="75">
        <v>0</v>
      </c>
      <c r="U15" s="74"/>
      <c r="V15" s="75"/>
      <c r="W15">
        <v>141.71</v>
      </c>
      <c r="X15">
        <v>0</v>
      </c>
      <c r="Y15">
        <v>-66</v>
      </c>
      <c r="Z15">
        <v>0</v>
      </c>
      <c r="AA15">
        <v>21.64</v>
      </c>
    </row>
    <row r="16" spans="1:27">
      <c r="G16" t="s">
        <v>58</v>
      </c>
      <c r="H16" s="74">
        <v>119.53</v>
      </c>
      <c r="I16" s="47">
        <v>0</v>
      </c>
      <c r="J16" s="47">
        <v>57.84</v>
      </c>
      <c r="K16" s="47">
        <v>0</v>
      </c>
      <c r="L16" s="47">
        <v>0</v>
      </c>
      <c r="M16" s="75">
        <v>0.1</v>
      </c>
      <c r="N16" s="74">
        <v>0</v>
      </c>
      <c r="O16" s="47">
        <v>0</v>
      </c>
      <c r="P16" s="47">
        <v>0</v>
      </c>
      <c r="Q16" s="47">
        <v>-65</v>
      </c>
      <c r="R16" s="47">
        <v>0</v>
      </c>
      <c r="S16" s="75">
        <v>0</v>
      </c>
      <c r="U16" s="74"/>
      <c r="V16" s="75"/>
      <c r="W16">
        <v>119.53</v>
      </c>
      <c r="X16">
        <v>0</v>
      </c>
      <c r="Y16">
        <v>-65</v>
      </c>
      <c r="Z16">
        <v>0.1</v>
      </c>
      <c r="AA16">
        <v>57.84</v>
      </c>
    </row>
    <row r="17" spans="7:27">
      <c r="G17" t="s">
        <v>59</v>
      </c>
      <c r="H17" s="74">
        <v>113.75</v>
      </c>
      <c r="I17" s="47">
        <v>0</v>
      </c>
      <c r="J17" s="47">
        <v>57.84</v>
      </c>
      <c r="K17" s="47">
        <v>0</v>
      </c>
      <c r="L17" s="47">
        <v>0</v>
      </c>
      <c r="M17" s="75">
        <v>2.2200000000000002</v>
      </c>
      <c r="N17" s="74">
        <v>0</v>
      </c>
      <c r="O17" s="47">
        <v>0</v>
      </c>
      <c r="P17" s="47">
        <v>0</v>
      </c>
      <c r="Q17" s="47">
        <v>-67</v>
      </c>
      <c r="R17" s="47">
        <v>0</v>
      </c>
      <c r="S17" s="75">
        <v>0</v>
      </c>
      <c r="U17" s="74"/>
      <c r="V17" s="75"/>
      <c r="W17">
        <v>113.75</v>
      </c>
      <c r="X17">
        <v>0</v>
      </c>
      <c r="Y17">
        <v>-67</v>
      </c>
      <c r="Z17">
        <v>2.2200000000000002</v>
      </c>
      <c r="AA17">
        <v>57.84</v>
      </c>
    </row>
    <row r="18" spans="7:27">
      <c r="G18" t="s">
        <v>60</v>
      </c>
      <c r="H18" s="74">
        <v>117.6</v>
      </c>
      <c r="I18" s="47">
        <v>0</v>
      </c>
      <c r="J18" s="47">
        <v>24.1</v>
      </c>
      <c r="K18" s="47">
        <v>0</v>
      </c>
      <c r="L18" s="47">
        <v>0</v>
      </c>
      <c r="M18" s="75">
        <v>2.8</v>
      </c>
      <c r="N18" s="74">
        <v>0</v>
      </c>
      <c r="O18" s="47">
        <v>0</v>
      </c>
      <c r="P18" s="47">
        <v>0</v>
      </c>
      <c r="Q18" s="47">
        <v>-68</v>
      </c>
      <c r="R18" s="47">
        <v>0</v>
      </c>
      <c r="S18" s="75">
        <v>0</v>
      </c>
      <c r="U18" s="74"/>
      <c r="V18" s="75"/>
      <c r="W18">
        <v>117.6</v>
      </c>
      <c r="X18">
        <v>0</v>
      </c>
      <c r="Y18">
        <v>-68</v>
      </c>
      <c r="Z18">
        <v>2.8</v>
      </c>
      <c r="AA18">
        <v>24.1</v>
      </c>
    </row>
    <row r="19" spans="7:27">
      <c r="G19" t="s">
        <v>61</v>
      </c>
      <c r="H19" s="74">
        <v>59.77</v>
      </c>
      <c r="I19" s="47">
        <v>0</v>
      </c>
      <c r="J19" s="47">
        <v>0</v>
      </c>
      <c r="K19" s="47">
        <v>0</v>
      </c>
      <c r="L19" s="47">
        <v>0</v>
      </c>
      <c r="M19" s="75">
        <v>5.4</v>
      </c>
      <c r="N19" s="74">
        <v>0</v>
      </c>
      <c r="O19" s="47">
        <v>0</v>
      </c>
      <c r="P19" s="47">
        <v>0</v>
      </c>
      <c r="Q19" s="47">
        <v>-68</v>
      </c>
      <c r="R19" s="47">
        <v>0</v>
      </c>
      <c r="S19" s="75">
        <v>0</v>
      </c>
      <c r="U19" s="74"/>
      <c r="V19" s="75"/>
      <c r="W19">
        <v>59.77</v>
      </c>
      <c r="X19">
        <v>0</v>
      </c>
      <c r="Y19">
        <v>-68</v>
      </c>
      <c r="Z19">
        <v>5.4</v>
      </c>
      <c r="AA19">
        <v>0</v>
      </c>
    </row>
    <row r="20" spans="7:27">
      <c r="G20" t="s">
        <v>62</v>
      </c>
      <c r="H20" s="74">
        <v>84.84</v>
      </c>
      <c r="I20" s="47">
        <v>0</v>
      </c>
      <c r="J20" s="47">
        <v>7.17</v>
      </c>
      <c r="K20" s="47">
        <v>0</v>
      </c>
      <c r="L20" s="47">
        <v>0</v>
      </c>
      <c r="M20" s="75">
        <v>6.36</v>
      </c>
      <c r="N20" s="74">
        <v>0</v>
      </c>
      <c r="O20" s="47">
        <v>0</v>
      </c>
      <c r="P20" s="47">
        <v>0</v>
      </c>
      <c r="Q20" s="47">
        <v>-68</v>
      </c>
      <c r="R20" s="47">
        <v>0</v>
      </c>
      <c r="S20" s="75">
        <v>0</v>
      </c>
      <c r="U20" s="74"/>
      <c r="V20" s="75"/>
      <c r="W20">
        <v>84.84</v>
      </c>
      <c r="X20">
        <v>0</v>
      </c>
      <c r="Y20">
        <v>-68</v>
      </c>
      <c r="Z20">
        <v>6.36</v>
      </c>
      <c r="AA20">
        <v>7.17</v>
      </c>
    </row>
    <row r="21" spans="7:27">
      <c r="G21" t="s">
        <v>63</v>
      </c>
      <c r="H21" s="74">
        <v>92.54</v>
      </c>
      <c r="I21" s="47">
        <v>0</v>
      </c>
      <c r="J21" s="47">
        <v>3.86</v>
      </c>
      <c r="K21" s="47">
        <v>0</v>
      </c>
      <c r="L21" s="47">
        <v>0</v>
      </c>
      <c r="M21" s="75">
        <v>8.68</v>
      </c>
      <c r="N21" s="74">
        <v>0</v>
      </c>
      <c r="O21" s="47">
        <v>0</v>
      </c>
      <c r="P21" s="47">
        <v>0</v>
      </c>
      <c r="Q21" s="47">
        <v>-69</v>
      </c>
      <c r="R21" s="47">
        <v>0</v>
      </c>
      <c r="S21" s="75">
        <v>0</v>
      </c>
      <c r="U21" s="74"/>
      <c r="V21" s="75"/>
      <c r="W21">
        <v>92.54</v>
      </c>
      <c r="X21">
        <v>0</v>
      </c>
      <c r="Y21">
        <v>-69</v>
      </c>
      <c r="Z21">
        <v>8.68</v>
      </c>
      <c r="AA21">
        <v>3.86</v>
      </c>
    </row>
    <row r="22" spans="7:27">
      <c r="G22" t="s">
        <v>64</v>
      </c>
      <c r="H22" s="74">
        <v>88.69</v>
      </c>
      <c r="I22" s="47">
        <v>0</v>
      </c>
      <c r="J22" s="47">
        <v>1.93</v>
      </c>
      <c r="K22" s="47">
        <v>0</v>
      </c>
      <c r="L22" s="47">
        <v>0</v>
      </c>
      <c r="M22" s="75">
        <v>9.93</v>
      </c>
      <c r="N22" s="74">
        <v>0</v>
      </c>
      <c r="O22" s="47">
        <v>0</v>
      </c>
      <c r="P22" s="47">
        <v>0</v>
      </c>
      <c r="Q22" s="47">
        <v>-68</v>
      </c>
      <c r="R22" s="47">
        <v>0</v>
      </c>
      <c r="S22" s="75">
        <v>0</v>
      </c>
      <c r="U22" s="74"/>
      <c r="V22" s="75"/>
      <c r="W22">
        <v>88.69</v>
      </c>
      <c r="X22">
        <v>0</v>
      </c>
      <c r="Y22">
        <v>-68</v>
      </c>
      <c r="Z22">
        <v>9.93</v>
      </c>
      <c r="AA22">
        <v>1.93</v>
      </c>
    </row>
    <row r="23" spans="7:27">
      <c r="G23" t="s">
        <v>65</v>
      </c>
      <c r="H23" s="74">
        <v>155.19999999999999</v>
      </c>
      <c r="I23" s="47">
        <v>0</v>
      </c>
      <c r="J23" s="47">
        <v>57.84</v>
      </c>
      <c r="K23" s="47">
        <v>0</v>
      </c>
      <c r="L23" s="47">
        <v>0</v>
      </c>
      <c r="M23" s="75">
        <v>14.56</v>
      </c>
      <c r="N23" s="74">
        <v>0</v>
      </c>
      <c r="O23" s="47">
        <v>0</v>
      </c>
      <c r="P23" s="47">
        <v>0</v>
      </c>
      <c r="Q23" s="47">
        <v>-68</v>
      </c>
      <c r="R23" s="47">
        <v>0</v>
      </c>
      <c r="S23" s="75">
        <v>0</v>
      </c>
      <c r="U23" s="74"/>
      <c r="V23" s="75"/>
      <c r="W23">
        <v>155.19999999999999</v>
      </c>
      <c r="X23">
        <v>0</v>
      </c>
      <c r="Y23">
        <v>-68</v>
      </c>
      <c r="Z23">
        <v>14.56</v>
      </c>
      <c r="AA23">
        <v>57.84</v>
      </c>
    </row>
    <row r="24" spans="7:27">
      <c r="G24" t="s">
        <v>66</v>
      </c>
      <c r="H24" s="74">
        <v>194.73</v>
      </c>
      <c r="I24" s="47">
        <v>0</v>
      </c>
      <c r="J24" s="47">
        <v>0</v>
      </c>
      <c r="K24" s="47">
        <v>0</v>
      </c>
      <c r="L24" s="47">
        <v>0</v>
      </c>
      <c r="M24" s="75">
        <v>17.739999999999998</v>
      </c>
      <c r="N24" s="74">
        <v>0</v>
      </c>
      <c r="O24" s="47">
        <v>0</v>
      </c>
      <c r="P24" s="47">
        <v>0</v>
      </c>
      <c r="Q24" s="47">
        <v>-68</v>
      </c>
      <c r="R24" s="47">
        <v>0</v>
      </c>
      <c r="S24" s="75">
        <v>0</v>
      </c>
      <c r="U24" s="74"/>
      <c r="V24" s="75"/>
      <c r="W24">
        <v>194.73</v>
      </c>
      <c r="X24">
        <v>0</v>
      </c>
      <c r="Y24">
        <v>-68</v>
      </c>
      <c r="Z24">
        <v>17.739999999999998</v>
      </c>
      <c r="AA24">
        <v>0</v>
      </c>
    </row>
    <row r="25" spans="7:27">
      <c r="G25" t="s">
        <v>67</v>
      </c>
      <c r="H25" s="74">
        <v>143.63</v>
      </c>
      <c r="I25" s="47">
        <v>0</v>
      </c>
      <c r="J25" s="47">
        <v>0</v>
      </c>
      <c r="K25" s="47">
        <v>0</v>
      </c>
      <c r="L25" s="47">
        <v>0</v>
      </c>
      <c r="M25" s="75">
        <v>11.57</v>
      </c>
      <c r="N25" s="74">
        <v>0</v>
      </c>
      <c r="O25" s="47">
        <v>0</v>
      </c>
      <c r="P25" s="47">
        <v>0</v>
      </c>
      <c r="Q25" s="47">
        <v>-67</v>
      </c>
      <c r="R25" s="47">
        <v>0</v>
      </c>
      <c r="S25" s="75">
        <v>0</v>
      </c>
      <c r="U25" s="74"/>
      <c r="V25" s="75"/>
      <c r="W25">
        <v>143.63</v>
      </c>
      <c r="X25">
        <v>0</v>
      </c>
      <c r="Y25">
        <v>-67</v>
      </c>
      <c r="Z25">
        <v>11.57</v>
      </c>
      <c r="AA25">
        <v>0</v>
      </c>
    </row>
    <row r="26" spans="7:27">
      <c r="G26" t="s">
        <v>68</v>
      </c>
      <c r="H26" s="74">
        <v>168.7</v>
      </c>
      <c r="I26" s="47">
        <v>0</v>
      </c>
      <c r="J26" s="47">
        <v>0</v>
      </c>
      <c r="K26" s="47">
        <v>0</v>
      </c>
      <c r="L26" s="47">
        <v>0</v>
      </c>
      <c r="M26" s="75">
        <v>11.86</v>
      </c>
      <c r="N26" s="74">
        <v>0</v>
      </c>
      <c r="O26" s="47">
        <v>0</v>
      </c>
      <c r="P26" s="47">
        <v>0</v>
      </c>
      <c r="Q26" s="47">
        <v>-67</v>
      </c>
      <c r="R26" s="47">
        <v>0</v>
      </c>
      <c r="S26" s="75">
        <v>0</v>
      </c>
      <c r="U26" s="74"/>
      <c r="V26" s="75"/>
      <c r="W26">
        <v>168.7</v>
      </c>
      <c r="X26">
        <v>0</v>
      </c>
      <c r="Y26">
        <v>-67</v>
      </c>
      <c r="Z26">
        <v>11.86</v>
      </c>
      <c r="AA26">
        <v>0</v>
      </c>
    </row>
    <row r="27" spans="7:27">
      <c r="G27" t="s">
        <v>69</v>
      </c>
      <c r="H27" s="74">
        <v>115.68</v>
      </c>
      <c r="I27" s="47">
        <v>0</v>
      </c>
      <c r="J27" s="47">
        <v>0</v>
      </c>
      <c r="K27" s="47">
        <v>0</v>
      </c>
      <c r="L27" s="47">
        <v>0</v>
      </c>
      <c r="M27" s="75">
        <v>9.16</v>
      </c>
      <c r="N27" s="74">
        <v>0</v>
      </c>
      <c r="O27" s="47">
        <v>0</v>
      </c>
      <c r="P27" s="47">
        <v>0</v>
      </c>
      <c r="Q27" s="47">
        <v>-65</v>
      </c>
      <c r="R27" s="47">
        <v>0</v>
      </c>
      <c r="S27" s="75">
        <v>0</v>
      </c>
      <c r="U27" s="74"/>
      <c r="V27" s="75"/>
      <c r="W27">
        <v>115.68</v>
      </c>
      <c r="X27">
        <v>0</v>
      </c>
      <c r="Y27">
        <v>-65</v>
      </c>
      <c r="Z27">
        <v>9.16</v>
      </c>
      <c r="AA27">
        <v>0</v>
      </c>
    </row>
    <row r="28" spans="7:27">
      <c r="G28" t="s">
        <v>70</v>
      </c>
      <c r="H28" s="74">
        <v>16.39</v>
      </c>
      <c r="I28" s="47">
        <v>0</v>
      </c>
      <c r="J28" s="47">
        <v>0</v>
      </c>
      <c r="K28" s="47">
        <v>0</v>
      </c>
      <c r="L28" s="47">
        <v>0</v>
      </c>
      <c r="M28" s="75">
        <v>14.17</v>
      </c>
      <c r="N28" s="74">
        <v>0</v>
      </c>
      <c r="O28" s="47">
        <v>0</v>
      </c>
      <c r="P28" s="47">
        <v>0</v>
      </c>
      <c r="Q28" s="47">
        <v>-60</v>
      </c>
      <c r="R28" s="47">
        <v>0</v>
      </c>
      <c r="S28" s="75">
        <v>0</v>
      </c>
      <c r="U28" s="74"/>
      <c r="V28" s="75"/>
      <c r="W28">
        <v>16.39</v>
      </c>
      <c r="X28">
        <v>0</v>
      </c>
      <c r="Y28">
        <v>-60</v>
      </c>
      <c r="Z28">
        <v>14.17</v>
      </c>
      <c r="AA28">
        <v>0</v>
      </c>
    </row>
    <row r="29" spans="7:27">
      <c r="G29" t="s">
        <v>71</v>
      </c>
      <c r="H29" s="74">
        <v>94.48</v>
      </c>
      <c r="I29" s="47">
        <v>0</v>
      </c>
      <c r="J29" s="47">
        <v>0</v>
      </c>
      <c r="K29" s="47">
        <v>0</v>
      </c>
      <c r="L29" s="47">
        <v>0</v>
      </c>
      <c r="M29" s="75">
        <v>14.07</v>
      </c>
      <c r="N29" s="74">
        <v>0</v>
      </c>
      <c r="O29" s="47">
        <v>0</v>
      </c>
      <c r="P29" s="47">
        <v>0</v>
      </c>
      <c r="Q29" s="47">
        <v>-58</v>
      </c>
      <c r="R29" s="47">
        <v>0</v>
      </c>
      <c r="S29" s="75">
        <v>0</v>
      </c>
      <c r="U29" s="74"/>
      <c r="V29" s="75"/>
      <c r="W29">
        <v>94.48</v>
      </c>
      <c r="X29">
        <v>0</v>
      </c>
      <c r="Y29">
        <v>-58</v>
      </c>
      <c r="Z29">
        <v>14.07</v>
      </c>
      <c r="AA29">
        <v>0</v>
      </c>
    </row>
    <row r="30" spans="7:27">
      <c r="G30" t="s">
        <v>72</v>
      </c>
      <c r="H30" s="74">
        <v>87.73</v>
      </c>
      <c r="I30" s="47">
        <v>0</v>
      </c>
      <c r="J30" s="47">
        <v>0</v>
      </c>
      <c r="K30" s="47">
        <v>0</v>
      </c>
      <c r="L30" s="47">
        <v>0</v>
      </c>
      <c r="M30" s="75">
        <v>11.95</v>
      </c>
      <c r="N30" s="74">
        <v>0</v>
      </c>
      <c r="O30" s="47">
        <v>0</v>
      </c>
      <c r="P30" s="47">
        <v>0</v>
      </c>
      <c r="Q30" s="47">
        <v>-54</v>
      </c>
      <c r="R30" s="47">
        <v>0</v>
      </c>
      <c r="S30" s="75">
        <v>0</v>
      </c>
      <c r="U30" s="74"/>
      <c r="V30" s="75"/>
      <c r="W30">
        <v>87.73</v>
      </c>
      <c r="X30">
        <v>0</v>
      </c>
      <c r="Y30">
        <v>-54</v>
      </c>
      <c r="Z30">
        <v>11.95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10.119999999999999</v>
      </c>
      <c r="N31" s="74">
        <v>0</v>
      </c>
      <c r="O31" s="47">
        <v>0</v>
      </c>
      <c r="P31" s="47">
        <v>0</v>
      </c>
      <c r="Q31" s="47">
        <v>-49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-49</v>
      </c>
      <c r="Z31">
        <v>10.119999999999999</v>
      </c>
      <c r="AA31">
        <v>0</v>
      </c>
    </row>
    <row r="32" spans="7:27">
      <c r="G32" t="s">
        <v>74</v>
      </c>
      <c r="H32" s="74">
        <v>34.700000000000003</v>
      </c>
      <c r="I32" s="47">
        <v>0</v>
      </c>
      <c r="J32" s="47">
        <v>0</v>
      </c>
      <c r="K32" s="47">
        <v>0</v>
      </c>
      <c r="L32" s="47">
        <v>0</v>
      </c>
      <c r="M32" s="75">
        <v>10.51</v>
      </c>
      <c r="N32" s="74">
        <v>0</v>
      </c>
      <c r="O32" s="47">
        <v>0</v>
      </c>
      <c r="P32" s="47">
        <v>0</v>
      </c>
      <c r="Q32" s="47">
        <v>-40</v>
      </c>
      <c r="R32" s="47">
        <v>0</v>
      </c>
      <c r="S32" s="75">
        <v>0</v>
      </c>
      <c r="U32" s="74"/>
      <c r="V32" s="75"/>
      <c r="W32">
        <v>34.700000000000003</v>
      </c>
      <c r="X32">
        <v>0</v>
      </c>
      <c r="Y32">
        <v>-40</v>
      </c>
      <c r="Z32">
        <v>10.51</v>
      </c>
      <c r="AA32">
        <v>0</v>
      </c>
    </row>
    <row r="33" spans="7:27">
      <c r="G33" t="s">
        <v>75</v>
      </c>
      <c r="H33" s="74">
        <v>45.31</v>
      </c>
      <c r="I33" s="47">
        <v>0</v>
      </c>
      <c r="J33" s="47">
        <v>0</v>
      </c>
      <c r="K33" s="47">
        <v>0</v>
      </c>
      <c r="L33" s="47">
        <v>0</v>
      </c>
      <c r="M33" s="75">
        <v>9.5399999999999991</v>
      </c>
      <c r="N33" s="74">
        <v>0</v>
      </c>
      <c r="O33" s="47">
        <v>0</v>
      </c>
      <c r="P33" s="47">
        <v>0</v>
      </c>
      <c r="Q33" s="47">
        <v>-31</v>
      </c>
      <c r="R33" s="47">
        <v>0</v>
      </c>
      <c r="S33" s="75">
        <v>0</v>
      </c>
      <c r="U33" s="74"/>
      <c r="V33" s="75"/>
      <c r="W33">
        <v>45.31</v>
      </c>
      <c r="X33">
        <v>0</v>
      </c>
      <c r="Y33">
        <v>-31</v>
      </c>
      <c r="Z33">
        <v>9.5399999999999991</v>
      </c>
      <c r="AA33">
        <v>0</v>
      </c>
    </row>
    <row r="34" spans="7:27">
      <c r="G34" t="s">
        <v>76</v>
      </c>
      <c r="H34" s="74">
        <v>96.4</v>
      </c>
      <c r="I34" s="47">
        <v>0</v>
      </c>
      <c r="J34" s="47">
        <v>0</v>
      </c>
      <c r="K34" s="47">
        <v>0</v>
      </c>
      <c r="L34" s="47">
        <v>0</v>
      </c>
      <c r="M34" s="75">
        <v>7.23</v>
      </c>
      <c r="N34" s="74">
        <v>0</v>
      </c>
      <c r="O34" s="47">
        <v>0</v>
      </c>
      <c r="P34" s="47">
        <v>0</v>
      </c>
      <c r="Q34" s="47">
        <v>-23</v>
      </c>
      <c r="R34" s="47">
        <v>0</v>
      </c>
      <c r="S34" s="75">
        <v>0</v>
      </c>
      <c r="U34" s="74"/>
      <c r="V34" s="75"/>
      <c r="W34">
        <v>96.4</v>
      </c>
      <c r="X34">
        <v>0</v>
      </c>
      <c r="Y34">
        <v>-23</v>
      </c>
      <c r="Z34">
        <v>7.23</v>
      </c>
      <c r="AA34">
        <v>0</v>
      </c>
    </row>
    <row r="35" spans="7:27">
      <c r="G35" t="s">
        <v>77</v>
      </c>
      <c r="H35" s="74">
        <v>31.82</v>
      </c>
      <c r="I35" s="47">
        <v>0</v>
      </c>
      <c r="J35" s="47">
        <v>0</v>
      </c>
      <c r="K35" s="47">
        <v>0</v>
      </c>
      <c r="L35" s="47">
        <v>0</v>
      </c>
      <c r="M35" s="75">
        <v>10.31</v>
      </c>
      <c r="N35" s="74">
        <v>0</v>
      </c>
      <c r="O35" s="47">
        <v>0</v>
      </c>
      <c r="P35" s="47">
        <v>0</v>
      </c>
      <c r="Q35" s="47">
        <v>-14</v>
      </c>
      <c r="R35" s="47">
        <v>0</v>
      </c>
      <c r="S35" s="75">
        <v>0</v>
      </c>
      <c r="U35" s="74"/>
      <c r="V35" s="75"/>
      <c r="W35">
        <v>31.82</v>
      </c>
      <c r="X35">
        <v>0</v>
      </c>
      <c r="Y35">
        <v>-14</v>
      </c>
      <c r="Z35">
        <v>10.31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11.95</v>
      </c>
      <c r="N36" s="74">
        <v>0</v>
      </c>
      <c r="O36" s="47">
        <v>-6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-6</v>
      </c>
      <c r="Y36">
        <v>0</v>
      </c>
      <c r="Z36">
        <v>11.95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10.220000000000001</v>
      </c>
      <c r="N37" s="74">
        <v>0</v>
      </c>
      <c r="O37" s="47">
        <v>-46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-46</v>
      </c>
      <c r="Y37">
        <v>0</v>
      </c>
      <c r="Z37">
        <v>10.220000000000001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12.15</v>
      </c>
      <c r="N38" s="74">
        <v>0</v>
      </c>
      <c r="O38" s="47">
        <v>-101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-101</v>
      </c>
      <c r="Y38">
        <v>0</v>
      </c>
      <c r="Z38">
        <v>12.15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11.95</v>
      </c>
      <c r="N39" s="74">
        <v>0</v>
      </c>
      <c r="O39" s="47">
        <v>-116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-116</v>
      </c>
      <c r="Y39">
        <v>0</v>
      </c>
      <c r="Z39">
        <v>11.95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12.63</v>
      </c>
      <c r="N40" s="74">
        <v>0</v>
      </c>
      <c r="O40" s="47">
        <v>-86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-86</v>
      </c>
      <c r="Y40">
        <v>0</v>
      </c>
      <c r="Z40">
        <v>12.63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13.5</v>
      </c>
      <c r="N41" s="74">
        <v>0</v>
      </c>
      <c r="O41" s="47">
        <v>-10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-10</v>
      </c>
      <c r="Y41">
        <v>0</v>
      </c>
      <c r="Z41">
        <v>13.5</v>
      </c>
      <c r="AA41">
        <v>0</v>
      </c>
    </row>
    <row r="42" spans="7:27">
      <c r="G42" t="s">
        <v>84</v>
      </c>
      <c r="H42" s="74">
        <v>8.68</v>
      </c>
      <c r="I42" s="47">
        <v>0</v>
      </c>
      <c r="J42" s="47">
        <v>0</v>
      </c>
      <c r="K42" s="47">
        <v>0</v>
      </c>
      <c r="L42" s="47">
        <v>0</v>
      </c>
      <c r="M42" s="75">
        <v>8.67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8.68</v>
      </c>
      <c r="X42">
        <v>0</v>
      </c>
      <c r="Y42">
        <v>0</v>
      </c>
      <c r="Z42">
        <v>8.67</v>
      </c>
      <c r="AA42">
        <v>0</v>
      </c>
    </row>
    <row r="43" spans="7:27">
      <c r="G43" t="s">
        <v>85</v>
      </c>
      <c r="H43" s="74">
        <v>37.6</v>
      </c>
      <c r="I43" s="47">
        <v>0</v>
      </c>
      <c r="J43" s="47">
        <v>110.67</v>
      </c>
      <c r="K43" s="47">
        <v>0</v>
      </c>
      <c r="L43" s="47">
        <v>0</v>
      </c>
      <c r="M43" s="75">
        <v>7.42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37.6</v>
      </c>
      <c r="X43">
        <v>0</v>
      </c>
      <c r="Y43">
        <v>0</v>
      </c>
      <c r="Z43">
        <v>7.42</v>
      </c>
      <c r="AA43">
        <v>110.67</v>
      </c>
    </row>
    <row r="44" spans="7:27">
      <c r="G44" t="s">
        <v>86</v>
      </c>
      <c r="H44" s="74">
        <v>34.700000000000003</v>
      </c>
      <c r="I44" s="47">
        <v>0</v>
      </c>
      <c r="J44" s="47">
        <v>167.74</v>
      </c>
      <c r="K44" s="47">
        <v>0</v>
      </c>
      <c r="L44" s="47">
        <v>0</v>
      </c>
      <c r="M44" s="75">
        <v>10.119999999999999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34.700000000000003</v>
      </c>
      <c r="X44">
        <v>0</v>
      </c>
      <c r="Y44">
        <v>0</v>
      </c>
      <c r="Z44">
        <v>10.119999999999999</v>
      </c>
      <c r="AA44">
        <v>167.74</v>
      </c>
    </row>
    <row r="45" spans="7:27">
      <c r="G45" t="s">
        <v>87</v>
      </c>
      <c r="H45" s="74">
        <v>59.77</v>
      </c>
      <c r="I45" s="47">
        <v>0</v>
      </c>
      <c r="J45" s="47">
        <v>209.19</v>
      </c>
      <c r="K45" s="47">
        <v>0</v>
      </c>
      <c r="L45" s="47">
        <v>0</v>
      </c>
      <c r="M45" s="75">
        <v>6.07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59.77</v>
      </c>
      <c r="X45">
        <v>0</v>
      </c>
      <c r="Y45">
        <v>0</v>
      </c>
      <c r="Z45">
        <v>6.07</v>
      </c>
      <c r="AA45">
        <v>209.19</v>
      </c>
    </row>
    <row r="46" spans="7:27">
      <c r="G46" t="s">
        <v>88</v>
      </c>
      <c r="H46" s="74">
        <v>76.16</v>
      </c>
      <c r="I46" s="47">
        <v>0</v>
      </c>
      <c r="J46" s="47">
        <v>96.3</v>
      </c>
      <c r="K46" s="47">
        <v>0</v>
      </c>
      <c r="L46" s="47">
        <v>0</v>
      </c>
      <c r="M46" s="75">
        <v>6.17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76.16</v>
      </c>
      <c r="X46">
        <v>0</v>
      </c>
      <c r="Y46">
        <v>0</v>
      </c>
      <c r="Z46">
        <v>6.17</v>
      </c>
      <c r="AA46">
        <v>96.3</v>
      </c>
    </row>
    <row r="47" spans="7:27">
      <c r="G47" t="s">
        <v>89</v>
      </c>
      <c r="H47" s="74">
        <v>102.18</v>
      </c>
      <c r="I47" s="47">
        <v>0</v>
      </c>
      <c r="J47" s="47">
        <v>238.11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102.18</v>
      </c>
      <c r="X47">
        <v>0</v>
      </c>
      <c r="Y47">
        <v>0</v>
      </c>
      <c r="Z47">
        <v>0</v>
      </c>
      <c r="AA47">
        <v>238.11</v>
      </c>
    </row>
    <row r="48" spans="7:27">
      <c r="G48" t="s">
        <v>90</v>
      </c>
      <c r="H48" s="74">
        <v>119.54</v>
      </c>
      <c r="I48" s="47">
        <v>0</v>
      </c>
      <c r="J48" s="47">
        <v>257.38</v>
      </c>
      <c r="K48" s="47">
        <v>0</v>
      </c>
      <c r="L48" s="47">
        <v>0</v>
      </c>
      <c r="M48" s="75">
        <v>8.1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119.54</v>
      </c>
      <c r="X48">
        <v>0</v>
      </c>
      <c r="Y48">
        <v>0</v>
      </c>
      <c r="Z48">
        <v>8.1</v>
      </c>
      <c r="AA48">
        <v>257.38</v>
      </c>
    </row>
    <row r="49" spans="7:27">
      <c r="G49" t="s">
        <v>91</v>
      </c>
      <c r="H49" s="74">
        <v>144.6</v>
      </c>
      <c r="I49" s="47">
        <v>0</v>
      </c>
      <c r="J49" s="47">
        <v>268.95</v>
      </c>
      <c r="K49" s="47">
        <v>0</v>
      </c>
      <c r="L49" s="47">
        <v>0</v>
      </c>
      <c r="M49" s="75">
        <v>5.69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144.6</v>
      </c>
      <c r="X49">
        <v>0</v>
      </c>
      <c r="Y49">
        <v>0</v>
      </c>
      <c r="Z49">
        <v>5.69</v>
      </c>
      <c r="AA49">
        <v>268.95</v>
      </c>
    </row>
    <row r="50" spans="7:27">
      <c r="G50" t="s">
        <v>92</v>
      </c>
      <c r="H50" s="74">
        <v>124.36</v>
      </c>
      <c r="I50" s="47">
        <v>0</v>
      </c>
      <c r="J50" s="47">
        <v>273.77</v>
      </c>
      <c r="K50" s="47">
        <v>0</v>
      </c>
      <c r="L50" s="47">
        <v>0</v>
      </c>
      <c r="M50" s="75">
        <v>6.94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124.36</v>
      </c>
      <c r="X50">
        <v>0</v>
      </c>
      <c r="Y50">
        <v>0</v>
      </c>
      <c r="Z50">
        <v>6.94</v>
      </c>
      <c r="AA50">
        <v>273.77</v>
      </c>
    </row>
    <row r="51" spans="7:27">
      <c r="G51" t="s">
        <v>93</v>
      </c>
      <c r="H51" s="74">
        <v>85.8</v>
      </c>
      <c r="I51" s="47">
        <v>0</v>
      </c>
      <c r="J51" s="47">
        <v>282.45</v>
      </c>
      <c r="K51" s="47">
        <v>0</v>
      </c>
      <c r="L51" s="47">
        <v>0</v>
      </c>
      <c r="M51" s="75">
        <v>7.9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85.8</v>
      </c>
      <c r="X51">
        <v>0</v>
      </c>
      <c r="Y51">
        <v>0</v>
      </c>
      <c r="Z51">
        <v>7.9</v>
      </c>
      <c r="AA51">
        <v>282.45</v>
      </c>
    </row>
    <row r="52" spans="7:27">
      <c r="G52" t="s">
        <v>94</v>
      </c>
      <c r="H52" s="74">
        <v>82.9</v>
      </c>
      <c r="I52" s="47">
        <v>0</v>
      </c>
      <c r="J52" s="47">
        <v>285.33999999999997</v>
      </c>
      <c r="K52" s="47">
        <v>0</v>
      </c>
      <c r="L52" s="47">
        <v>0</v>
      </c>
      <c r="M52" s="75">
        <v>11.38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82.9</v>
      </c>
      <c r="X52">
        <v>0</v>
      </c>
      <c r="Y52">
        <v>0</v>
      </c>
      <c r="Z52">
        <v>11.38</v>
      </c>
      <c r="AA52">
        <v>285.33999999999997</v>
      </c>
    </row>
    <row r="53" spans="7:27">
      <c r="G53" t="s">
        <v>95</v>
      </c>
      <c r="H53" s="74">
        <v>84.83</v>
      </c>
      <c r="I53" s="47">
        <v>0</v>
      </c>
      <c r="J53" s="47">
        <v>289.20999999999998</v>
      </c>
      <c r="K53" s="47">
        <v>0</v>
      </c>
      <c r="L53" s="47">
        <v>0</v>
      </c>
      <c r="M53" s="75">
        <v>8.48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84.83</v>
      </c>
      <c r="X53">
        <v>0</v>
      </c>
      <c r="Y53">
        <v>0</v>
      </c>
      <c r="Z53">
        <v>8.48</v>
      </c>
      <c r="AA53">
        <v>289.20999999999998</v>
      </c>
    </row>
    <row r="54" spans="7:27">
      <c r="G54" t="s">
        <v>96</v>
      </c>
      <c r="H54" s="74">
        <v>66.52</v>
      </c>
      <c r="I54" s="47">
        <v>0</v>
      </c>
      <c r="J54" s="47">
        <v>252.57</v>
      </c>
      <c r="K54" s="47">
        <v>0</v>
      </c>
      <c r="L54" s="47">
        <v>0</v>
      </c>
      <c r="M54" s="75">
        <v>10.41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66.52</v>
      </c>
      <c r="X54">
        <v>0</v>
      </c>
      <c r="Y54">
        <v>0</v>
      </c>
      <c r="Z54">
        <v>10.41</v>
      </c>
      <c r="AA54">
        <v>252.57</v>
      </c>
    </row>
    <row r="55" spans="7:27">
      <c r="G55" t="s">
        <v>97</v>
      </c>
      <c r="H55" s="74">
        <v>77.12</v>
      </c>
      <c r="I55" s="47">
        <v>0</v>
      </c>
      <c r="J55" s="47">
        <v>173.52</v>
      </c>
      <c r="K55" s="47">
        <v>0</v>
      </c>
      <c r="L55" s="47">
        <v>0</v>
      </c>
      <c r="M55" s="75">
        <v>8.77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77.12</v>
      </c>
      <c r="X55">
        <v>0</v>
      </c>
      <c r="Y55">
        <v>0</v>
      </c>
      <c r="Z55">
        <v>8.77</v>
      </c>
      <c r="AA55">
        <v>173.52</v>
      </c>
    </row>
    <row r="56" spans="7:27">
      <c r="G56" t="s">
        <v>98</v>
      </c>
      <c r="H56" s="74">
        <v>62.66</v>
      </c>
      <c r="I56" s="47">
        <v>0</v>
      </c>
      <c r="J56" s="47">
        <v>145.56</v>
      </c>
      <c r="K56" s="47">
        <v>0</v>
      </c>
      <c r="L56" s="47">
        <v>0</v>
      </c>
      <c r="M56" s="75">
        <v>9.93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62.66</v>
      </c>
      <c r="X56">
        <v>0</v>
      </c>
      <c r="Y56">
        <v>0</v>
      </c>
      <c r="Z56">
        <v>9.93</v>
      </c>
      <c r="AA56">
        <v>145.56</v>
      </c>
    </row>
    <row r="57" spans="7:27">
      <c r="G57" t="s">
        <v>99</v>
      </c>
      <c r="H57" s="74">
        <v>51.09</v>
      </c>
      <c r="I57" s="47">
        <v>0</v>
      </c>
      <c r="J57" s="47">
        <v>166.77</v>
      </c>
      <c r="K57" s="47">
        <v>0</v>
      </c>
      <c r="L57" s="47">
        <v>0</v>
      </c>
      <c r="M57" s="75">
        <v>10.51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51.09</v>
      </c>
      <c r="X57">
        <v>0</v>
      </c>
      <c r="Y57">
        <v>0</v>
      </c>
      <c r="Z57">
        <v>10.51</v>
      </c>
      <c r="AA57">
        <v>166.77</v>
      </c>
    </row>
    <row r="58" spans="7:27">
      <c r="G58" t="s">
        <v>100</v>
      </c>
      <c r="H58" s="74">
        <v>52.06</v>
      </c>
      <c r="I58" s="47">
        <v>0</v>
      </c>
      <c r="J58" s="47">
        <v>102.95</v>
      </c>
      <c r="K58" s="47">
        <v>0</v>
      </c>
      <c r="L58" s="47">
        <v>0</v>
      </c>
      <c r="M58" s="75">
        <v>9.93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52.06</v>
      </c>
      <c r="X58">
        <v>0</v>
      </c>
      <c r="Y58">
        <v>0</v>
      </c>
      <c r="Z58">
        <v>9.93</v>
      </c>
      <c r="AA58">
        <v>102.95</v>
      </c>
    </row>
    <row r="59" spans="7:27">
      <c r="G59" t="s">
        <v>101</v>
      </c>
      <c r="H59" s="74">
        <v>89.65</v>
      </c>
      <c r="I59" s="47">
        <v>0</v>
      </c>
      <c r="J59" s="47">
        <v>0</v>
      </c>
      <c r="K59" s="47">
        <v>0</v>
      </c>
      <c r="L59" s="47">
        <v>0</v>
      </c>
      <c r="M59" s="75">
        <v>8.1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89.65</v>
      </c>
      <c r="X59">
        <v>0</v>
      </c>
      <c r="Y59">
        <v>0</v>
      </c>
      <c r="Z59">
        <v>8.1</v>
      </c>
      <c r="AA59">
        <v>0</v>
      </c>
    </row>
    <row r="60" spans="7:27">
      <c r="G60" t="s">
        <v>102</v>
      </c>
      <c r="H60" s="74">
        <v>130.13999999999999</v>
      </c>
      <c r="I60" s="47">
        <v>0</v>
      </c>
      <c r="J60" s="47">
        <v>0</v>
      </c>
      <c r="K60" s="47">
        <v>0</v>
      </c>
      <c r="L60" s="47">
        <v>0</v>
      </c>
      <c r="M60" s="75">
        <v>9.5399999999999991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130.13999999999999</v>
      </c>
      <c r="X60">
        <v>0</v>
      </c>
      <c r="Y60">
        <v>0</v>
      </c>
      <c r="Z60">
        <v>9.5399999999999991</v>
      </c>
      <c r="AA60">
        <v>0</v>
      </c>
    </row>
    <row r="61" spans="7:27">
      <c r="G61" t="s">
        <v>103</v>
      </c>
      <c r="H61" s="74">
        <v>184.13</v>
      </c>
      <c r="I61" s="47">
        <v>0</v>
      </c>
      <c r="J61" s="47">
        <v>0</v>
      </c>
      <c r="K61" s="47">
        <v>0</v>
      </c>
      <c r="L61" s="47">
        <v>0</v>
      </c>
      <c r="M61" s="75">
        <v>11.47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184.13</v>
      </c>
      <c r="X61">
        <v>0</v>
      </c>
      <c r="Y61">
        <v>0</v>
      </c>
      <c r="Z61">
        <v>11.47</v>
      </c>
      <c r="AA61">
        <v>0</v>
      </c>
    </row>
    <row r="62" spans="7:27">
      <c r="G62" t="s">
        <v>104</v>
      </c>
      <c r="H62" s="74">
        <v>222.68</v>
      </c>
      <c r="I62" s="47">
        <v>0</v>
      </c>
      <c r="J62" s="47">
        <v>0</v>
      </c>
      <c r="K62" s="47">
        <v>0</v>
      </c>
      <c r="L62" s="47">
        <v>0</v>
      </c>
      <c r="M62" s="75">
        <v>10.220000000000001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222.68</v>
      </c>
      <c r="X62">
        <v>0</v>
      </c>
      <c r="Y62">
        <v>0</v>
      </c>
      <c r="Z62">
        <v>10.220000000000001</v>
      </c>
      <c r="AA62">
        <v>0</v>
      </c>
    </row>
    <row r="63" spans="7:27">
      <c r="G63" t="s">
        <v>105</v>
      </c>
      <c r="H63" s="74">
        <v>259.32</v>
      </c>
      <c r="I63" s="47">
        <v>0</v>
      </c>
      <c r="J63" s="47">
        <v>234.25</v>
      </c>
      <c r="K63" s="47">
        <v>0</v>
      </c>
      <c r="L63" s="47">
        <v>0</v>
      </c>
      <c r="M63" s="75">
        <v>8.48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259.32</v>
      </c>
      <c r="X63">
        <v>0</v>
      </c>
      <c r="Y63">
        <v>0</v>
      </c>
      <c r="Z63">
        <v>8.48</v>
      </c>
      <c r="AA63">
        <v>234.25</v>
      </c>
    </row>
    <row r="64" spans="7:27">
      <c r="G64" t="s">
        <v>106</v>
      </c>
      <c r="H64" s="74">
        <v>285.33999999999997</v>
      </c>
      <c r="I64" s="47">
        <v>0</v>
      </c>
      <c r="J64" s="47">
        <v>0</v>
      </c>
      <c r="K64" s="47">
        <v>0</v>
      </c>
      <c r="L64" s="47">
        <v>0</v>
      </c>
      <c r="M64" s="75">
        <v>11.09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285.33999999999997</v>
      </c>
      <c r="X64">
        <v>0</v>
      </c>
      <c r="Y64">
        <v>0</v>
      </c>
      <c r="Z64">
        <v>11.09</v>
      </c>
      <c r="AA64">
        <v>0</v>
      </c>
    </row>
    <row r="65" spans="7:27">
      <c r="G65" t="s">
        <v>107</v>
      </c>
      <c r="H65" s="74">
        <v>323.89999999999998</v>
      </c>
      <c r="I65" s="47">
        <v>0</v>
      </c>
      <c r="J65" s="47">
        <v>0</v>
      </c>
      <c r="K65" s="47">
        <v>0</v>
      </c>
      <c r="L65" s="47">
        <v>0</v>
      </c>
      <c r="M65" s="75">
        <v>12.63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323.89999999999998</v>
      </c>
      <c r="X65">
        <v>0</v>
      </c>
      <c r="Y65">
        <v>0</v>
      </c>
      <c r="Z65">
        <v>12.63</v>
      </c>
      <c r="AA65">
        <v>0</v>
      </c>
    </row>
    <row r="66" spans="7:27">
      <c r="G66" t="s">
        <v>108</v>
      </c>
      <c r="H66" s="74">
        <v>342.22</v>
      </c>
      <c r="I66" s="47">
        <v>0</v>
      </c>
      <c r="J66" s="47">
        <v>0</v>
      </c>
      <c r="K66" s="47">
        <v>0</v>
      </c>
      <c r="L66" s="47">
        <v>0</v>
      </c>
      <c r="M66" s="75">
        <v>10.8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342.22</v>
      </c>
      <c r="X66">
        <v>0</v>
      </c>
      <c r="Y66">
        <v>0</v>
      </c>
      <c r="Z66">
        <v>10.8</v>
      </c>
      <c r="AA66">
        <v>0</v>
      </c>
    </row>
    <row r="67" spans="7:27">
      <c r="G67" t="s">
        <v>109</v>
      </c>
      <c r="H67" s="74">
        <v>380.78</v>
      </c>
      <c r="I67" s="47">
        <v>0</v>
      </c>
      <c r="J67" s="47">
        <v>0</v>
      </c>
      <c r="K67" s="47">
        <v>0</v>
      </c>
      <c r="L67" s="47">
        <v>0</v>
      </c>
      <c r="M67" s="75">
        <v>10.029999999999999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380.78</v>
      </c>
      <c r="X67">
        <v>0</v>
      </c>
      <c r="Y67">
        <v>0</v>
      </c>
      <c r="Z67">
        <v>10.029999999999999</v>
      </c>
      <c r="AA67">
        <v>0</v>
      </c>
    </row>
    <row r="68" spans="7:27">
      <c r="G68" t="s">
        <v>110</v>
      </c>
      <c r="H68" s="74">
        <v>402.95</v>
      </c>
      <c r="I68" s="47">
        <v>0</v>
      </c>
      <c r="J68" s="47">
        <v>0</v>
      </c>
      <c r="K68" s="47">
        <v>0</v>
      </c>
      <c r="L68" s="47">
        <v>0</v>
      </c>
      <c r="M68" s="75">
        <v>9.06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402.95</v>
      </c>
      <c r="X68">
        <v>0</v>
      </c>
      <c r="Y68">
        <v>0</v>
      </c>
      <c r="Z68">
        <v>9.06</v>
      </c>
      <c r="AA68">
        <v>0</v>
      </c>
    </row>
    <row r="69" spans="7:27">
      <c r="G69" t="s">
        <v>111</v>
      </c>
      <c r="H69" s="74">
        <v>418.37</v>
      </c>
      <c r="I69" s="47">
        <v>0</v>
      </c>
      <c r="J69" s="47">
        <v>0</v>
      </c>
      <c r="K69" s="47">
        <v>0</v>
      </c>
      <c r="L69" s="47">
        <v>0</v>
      </c>
      <c r="M69" s="75">
        <v>9.16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418.37</v>
      </c>
      <c r="X69">
        <v>0</v>
      </c>
      <c r="Y69">
        <v>0</v>
      </c>
      <c r="Z69">
        <v>9.16</v>
      </c>
      <c r="AA69">
        <v>0</v>
      </c>
    </row>
    <row r="70" spans="7:27">
      <c r="G70" t="s">
        <v>112</v>
      </c>
      <c r="H70" s="74">
        <v>465.61</v>
      </c>
      <c r="I70" s="47">
        <v>0</v>
      </c>
      <c r="J70" s="47">
        <v>0</v>
      </c>
      <c r="K70" s="47">
        <v>0</v>
      </c>
      <c r="L70" s="47">
        <v>0</v>
      </c>
      <c r="M70" s="75">
        <v>9.83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465.61</v>
      </c>
      <c r="X70">
        <v>0</v>
      </c>
      <c r="Y70">
        <v>0</v>
      </c>
      <c r="Z70">
        <v>9.83</v>
      </c>
      <c r="AA70">
        <v>0</v>
      </c>
    </row>
    <row r="71" spans="7:27">
      <c r="G71" t="s">
        <v>113</v>
      </c>
      <c r="H71" s="74">
        <v>505.14</v>
      </c>
      <c r="I71" s="47">
        <v>0</v>
      </c>
      <c r="J71" s="47">
        <v>0</v>
      </c>
      <c r="K71" s="47">
        <v>0</v>
      </c>
      <c r="L71" s="47">
        <v>0</v>
      </c>
      <c r="M71" s="75">
        <v>11.95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505.14</v>
      </c>
      <c r="X71">
        <v>0</v>
      </c>
      <c r="Y71">
        <v>0</v>
      </c>
      <c r="Z71">
        <v>11.95</v>
      </c>
      <c r="AA71">
        <v>0</v>
      </c>
    </row>
    <row r="72" spans="7:27">
      <c r="G72" t="s">
        <v>114</v>
      </c>
      <c r="H72" s="74">
        <v>556.23</v>
      </c>
      <c r="I72" s="47">
        <v>0</v>
      </c>
      <c r="J72" s="47">
        <v>105.08</v>
      </c>
      <c r="K72" s="47">
        <v>0</v>
      </c>
      <c r="L72" s="47">
        <v>0</v>
      </c>
      <c r="M72" s="75">
        <v>11.95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556.23</v>
      </c>
      <c r="X72">
        <v>0</v>
      </c>
      <c r="Y72">
        <v>0</v>
      </c>
      <c r="Z72">
        <v>11.95</v>
      </c>
      <c r="AA72">
        <v>105.08</v>
      </c>
    </row>
    <row r="73" spans="7:27">
      <c r="G73" t="s">
        <v>115</v>
      </c>
      <c r="H73" s="74">
        <v>583.22</v>
      </c>
      <c r="I73" s="47">
        <v>0</v>
      </c>
      <c r="J73" s="47">
        <v>100.26</v>
      </c>
      <c r="K73" s="47">
        <v>0</v>
      </c>
      <c r="L73" s="47">
        <v>0</v>
      </c>
      <c r="M73" s="75">
        <v>11.76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583.22</v>
      </c>
      <c r="X73">
        <v>0</v>
      </c>
      <c r="Y73">
        <v>0</v>
      </c>
      <c r="Z73">
        <v>11.76</v>
      </c>
      <c r="AA73">
        <v>100.26</v>
      </c>
    </row>
    <row r="74" spans="7:27">
      <c r="G74" t="s">
        <v>116</v>
      </c>
      <c r="H74" s="74">
        <v>590.92999999999995</v>
      </c>
      <c r="I74" s="47">
        <v>0</v>
      </c>
      <c r="J74" s="47">
        <v>8.44</v>
      </c>
      <c r="K74" s="47">
        <v>0</v>
      </c>
      <c r="L74" s="47">
        <v>0</v>
      </c>
      <c r="M74" s="75">
        <v>14.36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590.92999999999995</v>
      </c>
      <c r="X74">
        <v>0</v>
      </c>
      <c r="Y74">
        <v>0</v>
      </c>
      <c r="Z74">
        <v>14.36</v>
      </c>
      <c r="AA74">
        <v>8.44</v>
      </c>
    </row>
    <row r="75" spans="7:27">
      <c r="G75" t="s">
        <v>117</v>
      </c>
      <c r="H75" s="74">
        <v>615.03</v>
      </c>
      <c r="I75" s="47">
        <v>0</v>
      </c>
      <c r="J75" s="47">
        <v>0</v>
      </c>
      <c r="K75" s="47">
        <v>0</v>
      </c>
      <c r="L75" s="47">
        <v>0</v>
      </c>
      <c r="M75" s="75">
        <v>15.04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615.03</v>
      </c>
      <c r="X75">
        <v>0</v>
      </c>
      <c r="Y75">
        <v>0</v>
      </c>
      <c r="Z75">
        <v>15.04</v>
      </c>
      <c r="AA75">
        <v>0</v>
      </c>
    </row>
    <row r="76" spans="7:27">
      <c r="G76" t="s">
        <v>118</v>
      </c>
      <c r="H76" s="74">
        <v>553.34</v>
      </c>
      <c r="I76" s="47">
        <v>0</v>
      </c>
      <c r="J76" s="47">
        <v>0</v>
      </c>
      <c r="K76" s="47">
        <v>0</v>
      </c>
      <c r="L76" s="47">
        <v>0</v>
      </c>
      <c r="M76" s="75">
        <v>10.119999999999999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553.34</v>
      </c>
      <c r="X76">
        <v>0</v>
      </c>
      <c r="Y76">
        <v>0</v>
      </c>
      <c r="Z76">
        <v>10.119999999999999</v>
      </c>
      <c r="AA76">
        <v>0</v>
      </c>
    </row>
    <row r="77" spans="7:27">
      <c r="G77" t="s">
        <v>119</v>
      </c>
      <c r="H77" s="74">
        <v>560.08000000000004</v>
      </c>
      <c r="I77" s="47">
        <v>0</v>
      </c>
      <c r="J77" s="47">
        <v>0</v>
      </c>
      <c r="K77" s="47">
        <v>0</v>
      </c>
      <c r="L77" s="47">
        <v>0</v>
      </c>
      <c r="M77" s="75">
        <v>10.220000000000001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560.08000000000004</v>
      </c>
      <c r="X77">
        <v>0</v>
      </c>
      <c r="Y77">
        <v>0</v>
      </c>
      <c r="Z77">
        <v>10.220000000000001</v>
      </c>
      <c r="AA77">
        <v>0</v>
      </c>
    </row>
    <row r="78" spans="7:27">
      <c r="G78" t="s">
        <v>120</v>
      </c>
      <c r="H78" s="74">
        <v>571.66</v>
      </c>
      <c r="I78" s="47">
        <v>0</v>
      </c>
      <c r="J78" s="47">
        <v>0</v>
      </c>
      <c r="K78" s="47">
        <v>0</v>
      </c>
      <c r="L78" s="47">
        <v>0</v>
      </c>
      <c r="M78" s="75">
        <v>8.48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571.66</v>
      </c>
      <c r="X78">
        <v>0</v>
      </c>
      <c r="Y78">
        <v>0</v>
      </c>
      <c r="Z78">
        <v>8.48</v>
      </c>
      <c r="AA78">
        <v>0</v>
      </c>
    </row>
    <row r="79" spans="7:27">
      <c r="G79" t="s">
        <v>121</v>
      </c>
      <c r="H79" s="74">
        <v>542.73</v>
      </c>
      <c r="I79" s="47">
        <v>0</v>
      </c>
      <c r="J79" s="47">
        <v>0</v>
      </c>
      <c r="K79" s="47">
        <v>0</v>
      </c>
      <c r="L79" s="47">
        <v>0</v>
      </c>
      <c r="M79" s="75">
        <v>8.77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542.73</v>
      </c>
      <c r="X79">
        <v>0</v>
      </c>
      <c r="Y79">
        <v>0</v>
      </c>
      <c r="Z79">
        <v>8.77</v>
      </c>
      <c r="AA79">
        <v>0</v>
      </c>
    </row>
    <row r="80" spans="7:27">
      <c r="G80" t="s">
        <v>122</v>
      </c>
      <c r="H80" s="74">
        <v>459.83</v>
      </c>
      <c r="I80" s="47">
        <v>0</v>
      </c>
      <c r="J80" s="47">
        <v>0</v>
      </c>
      <c r="K80" s="47">
        <v>0</v>
      </c>
      <c r="L80" s="47">
        <v>0</v>
      </c>
      <c r="M80" s="75">
        <v>7.9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459.83</v>
      </c>
      <c r="X80">
        <v>0</v>
      </c>
      <c r="Y80">
        <v>0</v>
      </c>
      <c r="Z80">
        <v>7.9</v>
      </c>
      <c r="AA80">
        <v>0</v>
      </c>
    </row>
    <row r="81" spans="7:27">
      <c r="G81" t="s">
        <v>123</v>
      </c>
      <c r="H81" s="74">
        <v>434.76</v>
      </c>
      <c r="I81" s="47">
        <v>0</v>
      </c>
      <c r="J81" s="47">
        <v>0</v>
      </c>
      <c r="K81" s="47">
        <v>0</v>
      </c>
      <c r="L81" s="47">
        <v>0</v>
      </c>
      <c r="M81" s="75">
        <v>10.89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434.76</v>
      </c>
      <c r="X81">
        <v>0</v>
      </c>
      <c r="Y81">
        <v>0</v>
      </c>
      <c r="Z81">
        <v>10.89</v>
      </c>
      <c r="AA81">
        <v>0</v>
      </c>
    </row>
    <row r="82" spans="7:27">
      <c r="G82" t="s">
        <v>124</v>
      </c>
      <c r="H82" s="74">
        <v>416.44</v>
      </c>
      <c r="I82" s="47">
        <v>0</v>
      </c>
      <c r="J82" s="47">
        <v>0</v>
      </c>
      <c r="K82" s="47">
        <v>0</v>
      </c>
      <c r="L82" s="47">
        <v>0</v>
      </c>
      <c r="M82" s="75">
        <v>12.44</v>
      </c>
      <c r="N82" s="74">
        <v>0</v>
      </c>
      <c r="O82" s="47">
        <v>0</v>
      </c>
      <c r="P82" s="47">
        <v>0</v>
      </c>
      <c r="Q82" s="47">
        <v>-12</v>
      </c>
      <c r="R82" s="47">
        <v>0</v>
      </c>
      <c r="S82" s="75">
        <v>0</v>
      </c>
      <c r="U82" s="74"/>
      <c r="V82" s="75"/>
      <c r="W82">
        <v>416.44</v>
      </c>
      <c r="X82">
        <v>0</v>
      </c>
      <c r="Y82">
        <v>-12</v>
      </c>
      <c r="Z82">
        <v>12.44</v>
      </c>
      <c r="AA82">
        <v>0</v>
      </c>
    </row>
    <row r="83" spans="7:27">
      <c r="G83" t="s">
        <v>125</v>
      </c>
      <c r="H83" s="74">
        <v>362.46</v>
      </c>
      <c r="I83" s="47">
        <v>0</v>
      </c>
      <c r="J83" s="47">
        <v>0</v>
      </c>
      <c r="K83" s="47">
        <v>0</v>
      </c>
      <c r="L83" s="47">
        <v>0</v>
      </c>
      <c r="M83" s="75">
        <v>15.04</v>
      </c>
      <c r="N83" s="74">
        <v>0</v>
      </c>
      <c r="O83" s="47">
        <v>0</v>
      </c>
      <c r="P83" s="47">
        <v>0</v>
      </c>
      <c r="Q83" s="47">
        <v>-18</v>
      </c>
      <c r="R83" s="47">
        <v>0</v>
      </c>
      <c r="S83" s="75">
        <v>0</v>
      </c>
      <c r="U83" s="74"/>
      <c r="V83" s="75"/>
      <c r="W83">
        <v>362.46</v>
      </c>
      <c r="X83">
        <v>0</v>
      </c>
      <c r="Y83">
        <v>-18</v>
      </c>
      <c r="Z83">
        <v>15.04</v>
      </c>
      <c r="AA83">
        <v>0</v>
      </c>
    </row>
    <row r="84" spans="7:27">
      <c r="G84" t="s">
        <v>126</v>
      </c>
      <c r="H84" s="74">
        <v>400.06</v>
      </c>
      <c r="I84" s="47">
        <v>0</v>
      </c>
      <c r="J84" s="47">
        <v>0</v>
      </c>
      <c r="K84" s="47">
        <v>0</v>
      </c>
      <c r="L84" s="47">
        <v>0</v>
      </c>
      <c r="M84" s="75">
        <v>13.3</v>
      </c>
      <c r="N84" s="74">
        <v>0</v>
      </c>
      <c r="O84" s="47">
        <v>0</v>
      </c>
      <c r="P84" s="47">
        <v>0</v>
      </c>
      <c r="Q84" s="47">
        <v>-24</v>
      </c>
      <c r="R84" s="47">
        <v>0</v>
      </c>
      <c r="S84" s="75">
        <v>0</v>
      </c>
      <c r="U84" s="74"/>
      <c r="V84" s="75"/>
      <c r="W84">
        <v>400.06</v>
      </c>
      <c r="X84">
        <v>0</v>
      </c>
      <c r="Y84">
        <v>-24</v>
      </c>
      <c r="Z84">
        <v>13.3</v>
      </c>
      <c r="AA84">
        <v>0</v>
      </c>
    </row>
    <row r="85" spans="7:27">
      <c r="G85" t="s">
        <v>127</v>
      </c>
      <c r="H85" s="74">
        <v>401.99</v>
      </c>
      <c r="I85" s="47">
        <v>0</v>
      </c>
      <c r="J85" s="47">
        <v>0</v>
      </c>
      <c r="K85" s="47">
        <v>0</v>
      </c>
      <c r="L85" s="47">
        <v>0</v>
      </c>
      <c r="M85" s="75">
        <v>14.75</v>
      </c>
      <c r="N85" s="74">
        <v>0</v>
      </c>
      <c r="O85" s="47">
        <v>0</v>
      </c>
      <c r="P85" s="47">
        <v>0</v>
      </c>
      <c r="Q85" s="47">
        <v>-28</v>
      </c>
      <c r="R85" s="47">
        <v>0</v>
      </c>
      <c r="S85" s="75">
        <v>0</v>
      </c>
      <c r="U85" s="74"/>
      <c r="V85" s="75"/>
      <c r="W85">
        <v>401.99</v>
      </c>
      <c r="X85">
        <v>0</v>
      </c>
      <c r="Y85">
        <v>-28</v>
      </c>
      <c r="Z85">
        <v>14.75</v>
      </c>
      <c r="AA85">
        <v>0</v>
      </c>
    </row>
    <row r="86" spans="7:27">
      <c r="G86" t="s">
        <v>128</v>
      </c>
      <c r="H86" s="74">
        <v>392.35</v>
      </c>
      <c r="I86" s="47">
        <v>0</v>
      </c>
      <c r="J86" s="47">
        <v>0</v>
      </c>
      <c r="K86" s="47">
        <v>0</v>
      </c>
      <c r="L86" s="47">
        <v>0</v>
      </c>
      <c r="M86" s="75">
        <v>16.68</v>
      </c>
      <c r="N86" s="74">
        <v>0</v>
      </c>
      <c r="O86" s="47">
        <v>0</v>
      </c>
      <c r="P86" s="47">
        <v>0</v>
      </c>
      <c r="Q86" s="47">
        <v>-31</v>
      </c>
      <c r="R86" s="47">
        <v>0</v>
      </c>
      <c r="S86" s="75">
        <v>0</v>
      </c>
      <c r="U86" s="74"/>
      <c r="V86" s="75"/>
      <c r="W86">
        <v>392.35</v>
      </c>
      <c r="X86">
        <v>0</v>
      </c>
      <c r="Y86">
        <v>-31</v>
      </c>
      <c r="Z86">
        <v>16.68</v>
      </c>
      <c r="AA86">
        <v>0</v>
      </c>
    </row>
    <row r="87" spans="7:27">
      <c r="G87" t="s">
        <v>129</v>
      </c>
      <c r="H87" s="74">
        <v>378.86</v>
      </c>
      <c r="I87" s="47">
        <v>0</v>
      </c>
      <c r="J87" s="47">
        <v>0</v>
      </c>
      <c r="K87" s="47">
        <v>0</v>
      </c>
      <c r="L87" s="47">
        <v>0</v>
      </c>
      <c r="M87" s="75">
        <v>11.66</v>
      </c>
      <c r="N87" s="74">
        <v>0</v>
      </c>
      <c r="O87" s="47">
        <v>0</v>
      </c>
      <c r="P87" s="47">
        <v>0</v>
      </c>
      <c r="Q87" s="47">
        <v>-23</v>
      </c>
      <c r="R87" s="47">
        <v>0</v>
      </c>
      <c r="S87" s="75">
        <v>0</v>
      </c>
      <c r="U87" s="74"/>
      <c r="V87" s="75"/>
      <c r="W87">
        <v>378.86</v>
      </c>
      <c r="X87">
        <v>0</v>
      </c>
      <c r="Y87">
        <v>-23</v>
      </c>
      <c r="Z87">
        <v>11.66</v>
      </c>
      <c r="AA87">
        <v>0</v>
      </c>
    </row>
    <row r="88" spans="7:27">
      <c r="G88" t="s">
        <v>130</v>
      </c>
      <c r="H88" s="74">
        <v>368.25</v>
      </c>
      <c r="I88" s="47">
        <v>0</v>
      </c>
      <c r="J88" s="47">
        <v>0</v>
      </c>
      <c r="K88" s="47">
        <v>0</v>
      </c>
      <c r="L88" s="47">
        <v>0</v>
      </c>
      <c r="M88" s="75">
        <v>11.47</v>
      </c>
      <c r="N88" s="74">
        <v>0</v>
      </c>
      <c r="O88" s="47">
        <v>0</v>
      </c>
      <c r="P88" s="47">
        <v>0</v>
      </c>
      <c r="Q88" s="47">
        <v>-25</v>
      </c>
      <c r="R88" s="47">
        <v>0</v>
      </c>
      <c r="S88" s="75">
        <v>0</v>
      </c>
      <c r="U88" s="74"/>
      <c r="V88" s="75"/>
      <c r="W88">
        <v>368.25</v>
      </c>
      <c r="X88">
        <v>0</v>
      </c>
      <c r="Y88">
        <v>-25</v>
      </c>
      <c r="Z88">
        <v>11.47</v>
      </c>
      <c r="AA88">
        <v>0</v>
      </c>
    </row>
    <row r="89" spans="7:27">
      <c r="G89" t="s">
        <v>131</v>
      </c>
      <c r="H89" s="74">
        <v>388.49</v>
      </c>
      <c r="I89" s="47">
        <v>0</v>
      </c>
      <c r="J89" s="47">
        <v>0</v>
      </c>
      <c r="K89" s="47">
        <v>0</v>
      </c>
      <c r="L89" s="47">
        <v>0</v>
      </c>
      <c r="M89" s="75">
        <v>13.5</v>
      </c>
      <c r="N89" s="74">
        <v>0</v>
      </c>
      <c r="O89" s="47">
        <v>0</v>
      </c>
      <c r="P89" s="47">
        <v>0</v>
      </c>
      <c r="Q89" s="47">
        <v>-28</v>
      </c>
      <c r="R89" s="47">
        <v>0</v>
      </c>
      <c r="S89" s="75">
        <v>0</v>
      </c>
      <c r="U89" s="74"/>
      <c r="V89" s="75"/>
      <c r="W89">
        <v>388.49</v>
      </c>
      <c r="X89">
        <v>0</v>
      </c>
      <c r="Y89">
        <v>-28</v>
      </c>
      <c r="Z89">
        <v>13.5</v>
      </c>
      <c r="AA89">
        <v>0</v>
      </c>
    </row>
    <row r="90" spans="7:27">
      <c r="G90" t="s">
        <v>132</v>
      </c>
      <c r="H90" s="74">
        <v>382.7</v>
      </c>
      <c r="I90" s="47">
        <v>0</v>
      </c>
      <c r="J90" s="47">
        <v>0</v>
      </c>
      <c r="K90" s="47">
        <v>0</v>
      </c>
      <c r="L90" s="47">
        <v>0</v>
      </c>
      <c r="M90" s="75">
        <v>11.09</v>
      </c>
      <c r="N90" s="74">
        <v>0</v>
      </c>
      <c r="O90" s="47">
        <v>0</v>
      </c>
      <c r="P90" s="47">
        <v>0</v>
      </c>
      <c r="Q90" s="47">
        <v>-30</v>
      </c>
      <c r="R90" s="47">
        <v>0</v>
      </c>
      <c r="S90" s="75">
        <v>0</v>
      </c>
      <c r="U90" s="74"/>
      <c r="V90" s="75"/>
      <c r="W90">
        <v>382.7</v>
      </c>
      <c r="X90">
        <v>0</v>
      </c>
      <c r="Y90">
        <v>-30</v>
      </c>
      <c r="Z90">
        <v>11.09</v>
      </c>
      <c r="AA90">
        <v>0</v>
      </c>
    </row>
    <row r="91" spans="7:27">
      <c r="G91" t="s">
        <v>133</v>
      </c>
      <c r="H91" s="74">
        <v>289.2</v>
      </c>
      <c r="I91" s="47">
        <v>0</v>
      </c>
      <c r="J91" s="47">
        <v>0</v>
      </c>
      <c r="K91" s="47">
        <v>0</v>
      </c>
      <c r="L91" s="47">
        <v>0</v>
      </c>
      <c r="M91" s="75">
        <v>8.48</v>
      </c>
      <c r="N91" s="74">
        <v>0</v>
      </c>
      <c r="O91" s="47">
        <v>0</v>
      </c>
      <c r="P91" s="47">
        <v>0</v>
      </c>
      <c r="Q91" s="47">
        <v>-31</v>
      </c>
      <c r="R91" s="47">
        <v>0</v>
      </c>
      <c r="S91" s="75">
        <v>0</v>
      </c>
      <c r="U91" s="74"/>
      <c r="V91" s="75"/>
      <c r="W91">
        <v>289.2</v>
      </c>
      <c r="X91">
        <v>0</v>
      </c>
      <c r="Y91">
        <v>-31</v>
      </c>
      <c r="Z91">
        <v>8.48</v>
      </c>
      <c r="AA91">
        <v>0</v>
      </c>
    </row>
    <row r="92" spans="7:27">
      <c r="G92" t="s">
        <v>134</v>
      </c>
      <c r="H92" s="74">
        <v>298.83999999999997</v>
      </c>
      <c r="I92" s="47">
        <v>0</v>
      </c>
      <c r="J92" s="47">
        <v>0</v>
      </c>
      <c r="K92" s="47">
        <v>0</v>
      </c>
      <c r="L92" s="47">
        <v>0</v>
      </c>
      <c r="M92" s="75">
        <v>7.52</v>
      </c>
      <c r="N92" s="74">
        <v>0</v>
      </c>
      <c r="O92" s="47">
        <v>0</v>
      </c>
      <c r="P92" s="47">
        <v>0</v>
      </c>
      <c r="Q92" s="47">
        <v>-33</v>
      </c>
      <c r="R92" s="47">
        <v>0</v>
      </c>
      <c r="S92" s="75">
        <v>0</v>
      </c>
      <c r="U92" s="74"/>
      <c r="V92" s="75"/>
      <c r="W92">
        <v>298.83999999999997</v>
      </c>
      <c r="X92">
        <v>0</v>
      </c>
      <c r="Y92">
        <v>-33</v>
      </c>
      <c r="Z92">
        <v>7.52</v>
      </c>
      <c r="AA92">
        <v>0</v>
      </c>
    </row>
    <row r="93" spans="7:27">
      <c r="G93" t="s">
        <v>135</v>
      </c>
      <c r="H93" s="74">
        <v>335.47</v>
      </c>
      <c r="I93" s="47">
        <v>0</v>
      </c>
      <c r="J93" s="47">
        <v>0</v>
      </c>
      <c r="K93" s="47">
        <v>0</v>
      </c>
      <c r="L93" s="47">
        <v>0</v>
      </c>
      <c r="M93" s="75">
        <v>10.119999999999999</v>
      </c>
      <c r="N93" s="74">
        <v>0</v>
      </c>
      <c r="O93" s="47">
        <v>0</v>
      </c>
      <c r="P93" s="47">
        <v>0</v>
      </c>
      <c r="Q93" s="47">
        <v>-33</v>
      </c>
      <c r="R93" s="47">
        <v>0</v>
      </c>
      <c r="S93" s="75">
        <v>0</v>
      </c>
      <c r="U93" s="74"/>
      <c r="V93" s="75"/>
      <c r="W93">
        <v>335.47</v>
      </c>
      <c r="X93">
        <v>0</v>
      </c>
      <c r="Y93">
        <v>-33</v>
      </c>
      <c r="Z93">
        <v>10.119999999999999</v>
      </c>
      <c r="AA93">
        <v>0</v>
      </c>
    </row>
    <row r="94" spans="7:27">
      <c r="G94" t="s">
        <v>136</v>
      </c>
      <c r="H94" s="74">
        <v>348.97</v>
      </c>
      <c r="I94" s="47">
        <v>0</v>
      </c>
      <c r="J94" s="47">
        <v>0</v>
      </c>
      <c r="K94" s="47">
        <v>0</v>
      </c>
      <c r="L94" s="47">
        <v>0</v>
      </c>
      <c r="M94" s="75">
        <v>9.06</v>
      </c>
      <c r="N94" s="74">
        <v>0</v>
      </c>
      <c r="O94" s="47">
        <v>0</v>
      </c>
      <c r="P94" s="47">
        <v>0</v>
      </c>
      <c r="Q94" s="47">
        <v>-34</v>
      </c>
      <c r="R94" s="47">
        <v>0</v>
      </c>
      <c r="S94" s="75">
        <v>0</v>
      </c>
      <c r="U94" s="74"/>
      <c r="V94" s="75"/>
      <c r="W94">
        <v>348.97</v>
      </c>
      <c r="X94">
        <v>0</v>
      </c>
      <c r="Y94">
        <v>-34</v>
      </c>
      <c r="Z94">
        <v>9.06</v>
      </c>
      <c r="AA94">
        <v>0</v>
      </c>
    </row>
    <row r="95" spans="7:27">
      <c r="G95" t="s">
        <v>137</v>
      </c>
      <c r="H95" s="74">
        <v>343.18</v>
      </c>
      <c r="I95" s="47">
        <v>0</v>
      </c>
      <c r="J95" s="47">
        <v>0</v>
      </c>
      <c r="K95" s="47">
        <v>0</v>
      </c>
      <c r="L95" s="47">
        <v>0</v>
      </c>
      <c r="M95" s="75">
        <v>10.51</v>
      </c>
      <c r="N95" s="74">
        <v>0</v>
      </c>
      <c r="O95" s="47">
        <v>0</v>
      </c>
      <c r="P95" s="47">
        <v>0</v>
      </c>
      <c r="Q95" s="47">
        <v>-37</v>
      </c>
      <c r="R95" s="47">
        <v>0</v>
      </c>
      <c r="S95" s="75">
        <v>0</v>
      </c>
      <c r="U95" s="74"/>
      <c r="V95" s="75"/>
      <c r="W95">
        <v>343.18</v>
      </c>
      <c r="X95">
        <v>0</v>
      </c>
      <c r="Y95">
        <v>-37</v>
      </c>
      <c r="Z95">
        <v>10.51</v>
      </c>
      <c r="AA95">
        <v>0</v>
      </c>
    </row>
    <row r="96" spans="7:27">
      <c r="G96" t="s">
        <v>138</v>
      </c>
      <c r="H96" s="74">
        <v>343.18</v>
      </c>
      <c r="I96" s="47">
        <v>0</v>
      </c>
      <c r="J96" s="47">
        <v>0</v>
      </c>
      <c r="K96" s="47">
        <v>0</v>
      </c>
      <c r="L96" s="47">
        <v>0</v>
      </c>
      <c r="M96" s="75">
        <v>6.27</v>
      </c>
      <c r="N96" s="74">
        <v>0</v>
      </c>
      <c r="O96" s="47">
        <v>0</v>
      </c>
      <c r="P96" s="47">
        <v>0</v>
      </c>
      <c r="Q96" s="47">
        <v>-37</v>
      </c>
      <c r="R96" s="47">
        <v>0</v>
      </c>
      <c r="S96" s="75">
        <v>0</v>
      </c>
      <c r="U96" s="74"/>
      <c r="V96" s="75"/>
      <c r="W96">
        <v>343.18</v>
      </c>
      <c r="X96">
        <v>0</v>
      </c>
      <c r="Y96">
        <v>-37</v>
      </c>
      <c r="Z96">
        <v>6.27</v>
      </c>
      <c r="AA96">
        <v>0</v>
      </c>
    </row>
    <row r="97" spans="1:83">
      <c r="G97" t="s">
        <v>139</v>
      </c>
      <c r="H97" s="74">
        <v>324.87</v>
      </c>
      <c r="I97" s="47">
        <v>0</v>
      </c>
      <c r="J97" s="47">
        <v>0</v>
      </c>
      <c r="K97" s="47">
        <v>0</v>
      </c>
      <c r="L97" s="47">
        <v>0</v>
      </c>
      <c r="M97" s="75">
        <v>7.9</v>
      </c>
      <c r="N97" s="74">
        <v>0</v>
      </c>
      <c r="O97" s="47">
        <v>0</v>
      </c>
      <c r="P97" s="47">
        <v>0</v>
      </c>
      <c r="Q97" s="47">
        <v>-40</v>
      </c>
      <c r="R97" s="47">
        <v>0</v>
      </c>
      <c r="S97" s="75">
        <v>0</v>
      </c>
      <c r="U97" s="74"/>
      <c r="V97" s="75"/>
      <c r="W97">
        <v>324.87</v>
      </c>
      <c r="X97">
        <v>0</v>
      </c>
      <c r="Y97">
        <v>-40</v>
      </c>
      <c r="Z97">
        <v>7.9</v>
      </c>
      <c r="AA97">
        <v>0</v>
      </c>
    </row>
    <row r="98" spans="1:83">
      <c r="G98" t="s">
        <v>140</v>
      </c>
      <c r="H98" s="74">
        <v>311.37</v>
      </c>
      <c r="I98" s="47">
        <v>0</v>
      </c>
      <c r="J98" s="47">
        <v>0</v>
      </c>
      <c r="K98" s="47">
        <v>0</v>
      </c>
      <c r="L98" s="47">
        <v>0</v>
      </c>
      <c r="M98" s="75">
        <v>3.76</v>
      </c>
      <c r="N98" s="74">
        <v>0</v>
      </c>
      <c r="O98" s="47">
        <v>0</v>
      </c>
      <c r="P98" s="47">
        <v>0</v>
      </c>
      <c r="Q98" s="47">
        <v>-43</v>
      </c>
      <c r="R98" s="47">
        <v>0</v>
      </c>
      <c r="S98" s="75">
        <v>0</v>
      </c>
      <c r="U98" s="74"/>
      <c r="V98" s="75"/>
      <c r="W98">
        <v>311.37</v>
      </c>
      <c r="X98">
        <v>0</v>
      </c>
      <c r="Y98">
        <v>-43</v>
      </c>
      <c r="Z98">
        <v>3.76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5.5646875000000016</v>
      </c>
      <c r="I99" s="70">
        <f t="shared" ref="I99:BQ99" si="1">SUM(I3:I98)/4000</f>
        <v>0</v>
      </c>
      <c r="J99" s="70">
        <f t="shared" si="1"/>
        <v>1.0315125000000001</v>
      </c>
      <c r="K99" s="70">
        <f t="shared" si="1"/>
        <v>0</v>
      </c>
      <c r="L99" s="70">
        <f t="shared" si="1"/>
        <v>0</v>
      </c>
      <c r="M99" s="70">
        <f t="shared" si="1"/>
        <v>0.21882749999999995</v>
      </c>
      <c r="N99" s="69">
        <f t="shared" si="1"/>
        <v>0</v>
      </c>
      <c r="O99" s="70">
        <f t="shared" si="1"/>
        <v>-9.1249999999999998E-2</v>
      </c>
      <c r="P99" s="70">
        <f t="shared" si="1"/>
        <v>0</v>
      </c>
      <c r="Q99" s="70">
        <f t="shared" si="1"/>
        <v>-0.59875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5.5646875000000016</v>
      </c>
      <c r="X99">
        <f t="shared" si="1"/>
        <v>-9.1249999999999998E-2</v>
      </c>
      <c r="Y99">
        <f t="shared" si="1"/>
        <v>-0.59875</v>
      </c>
      <c r="Z99">
        <f t="shared" si="1"/>
        <v>0.21882749999999995</v>
      </c>
      <c r="AA99">
        <f t="shared" si="1"/>
        <v>1.0315125000000001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548</v>
      </c>
      <c r="AB1" t="s">
        <v>551</v>
      </c>
      <c r="AC1" t="s">
        <v>546</v>
      </c>
      <c r="AD1" t="s">
        <v>554</v>
      </c>
      <c r="AE1" t="s">
        <v>556</v>
      </c>
      <c r="AF1" t="s">
        <v>558</v>
      </c>
      <c r="AG1" t="s">
        <v>560</v>
      </c>
      <c r="AH1" t="s">
        <v>562</v>
      </c>
      <c r="AI1" t="s">
        <v>564</v>
      </c>
      <c r="AJ1" t="s">
        <v>566</v>
      </c>
      <c r="AK1" t="s">
        <v>566</v>
      </c>
      <c r="AL1" t="s">
        <v>569</v>
      </c>
      <c r="AM1" t="s">
        <v>569</v>
      </c>
      <c r="AN1" t="s">
        <v>18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W2" s="29" t="s">
        <v>148</v>
      </c>
      <c r="X2" t="s">
        <v>536</v>
      </c>
      <c r="Y2" t="s">
        <v>148</v>
      </c>
      <c r="Z2" t="s">
        <v>170</v>
      </c>
      <c r="AA2" t="s">
        <v>169</v>
      </c>
      <c r="AB2" t="s">
        <v>148</v>
      </c>
      <c r="AC2" t="s">
        <v>148</v>
      </c>
      <c r="AD2" t="s">
        <v>148</v>
      </c>
      <c r="AE2" t="s">
        <v>148</v>
      </c>
      <c r="AF2" t="s">
        <v>149</v>
      </c>
      <c r="AG2" t="s">
        <v>148</v>
      </c>
      <c r="AH2" t="s">
        <v>240</v>
      </c>
      <c r="AI2" t="s">
        <v>358</v>
      </c>
      <c r="AJ2" t="s">
        <v>536</v>
      </c>
      <c r="AK2" t="s">
        <v>536</v>
      </c>
      <c r="AL2" t="s">
        <v>148</v>
      </c>
      <c r="AM2" t="s">
        <v>148</v>
      </c>
      <c r="AN2" t="s">
        <v>149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3.47</v>
      </c>
      <c r="I3" s="54">
        <v>0</v>
      </c>
      <c r="J3" s="54">
        <v>198.87</v>
      </c>
      <c r="K3" s="54">
        <v>161.38999999999999</v>
      </c>
      <c r="L3" s="54">
        <v>6.75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574</v>
      </c>
      <c r="W3">
        <v>0</v>
      </c>
      <c r="X3">
        <v>0</v>
      </c>
      <c r="Y3">
        <v>37.24</v>
      </c>
      <c r="Z3">
        <v>32</v>
      </c>
      <c r="AA3">
        <v>0</v>
      </c>
      <c r="AB3">
        <v>37.24</v>
      </c>
      <c r="AC3">
        <v>37.24</v>
      </c>
      <c r="AD3">
        <v>12.42</v>
      </c>
      <c r="AE3">
        <v>12.42</v>
      </c>
      <c r="AF3">
        <v>6.07</v>
      </c>
      <c r="AG3">
        <v>0</v>
      </c>
      <c r="AH3">
        <v>2.89</v>
      </c>
      <c r="AI3">
        <v>0.57999999999999996</v>
      </c>
      <c r="AJ3">
        <v>0</v>
      </c>
      <c r="AK3">
        <v>6.75</v>
      </c>
      <c r="AL3">
        <v>24.83</v>
      </c>
      <c r="AM3">
        <v>0</v>
      </c>
      <c r="AN3">
        <v>192.8</v>
      </c>
    </row>
    <row r="4" spans="1:40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3.47</v>
      </c>
      <c r="I4" s="47">
        <v>0</v>
      </c>
      <c r="J4" s="47">
        <v>198.87</v>
      </c>
      <c r="K4" s="47">
        <v>161.38999999999999</v>
      </c>
      <c r="L4" s="47">
        <v>6.75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575</v>
      </c>
      <c r="W4">
        <v>0</v>
      </c>
      <c r="X4">
        <v>0</v>
      </c>
      <c r="Y4">
        <v>37.24</v>
      </c>
      <c r="Z4">
        <v>32</v>
      </c>
      <c r="AA4">
        <v>0</v>
      </c>
      <c r="AB4">
        <v>37.24</v>
      </c>
      <c r="AC4">
        <v>37.24</v>
      </c>
      <c r="AD4">
        <v>12.42</v>
      </c>
      <c r="AE4">
        <v>12.42</v>
      </c>
      <c r="AF4">
        <v>6.07</v>
      </c>
      <c r="AG4">
        <v>0</v>
      </c>
      <c r="AH4">
        <v>2.89</v>
      </c>
      <c r="AI4">
        <v>0.57999999999999996</v>
      </c>
      <c r="AJ4">
        <v>0</v>
      </c>
      <c r="AK4">
        <v>6.75</v>
      </c>
      <c r="AL4">
        <v>24.83</v>
      </c>
      <c r="AM4">
        <v>0</v>
      </c>
      <c r="AN4">
        <v>192.8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4">
        <v>3.47</v>
      </c>
      <c r="I5" s="47">
        <v>0</v>
      </c>
      <c r="J5" s="47">
        <v>198.87</v>
      </c>
      <c r="K5" s="47">
        <v>161.38999999999999</v>
      </c>
      <c r="L5" s="47">
        <v>6.75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37.24</v>
      </c>
      <c r="Z5">
        <v>24.8</v>
      </c>
      <c r="AA5">
        <v>24.8</v>
      </c>
      <c r="AB5">
        <v>37.24</v>
      </c>
      <c r="AC5">
        <v>37.24</v>
      </c>
      <c r="AD5">
        <v>12.42</v>
      </c>
      <c r="AE5">
        <v>12.42</v>
      </c>
      <c r="AF5">
        <v>6.07</v>
      </c>
      <c r="AG5">
        <v>0</v>
      </c>
      <c r="AH5">
        <v>2.89</v>
      </c>
      <c r="AI5">
        <v>0.57999999999999996</v>
      </c>
      <c r="AJ5">
        <v>0</v>
      </c>
      <c r="AK5">
        <v>6.75</v>
      </c>
      <c r="AL5">
        <v>24.83</v>
      </c>
      <c r="AM5">
        <v>0</v>
      </c>
      <c r="AN5">
        <v>192.8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4">
        <v>3.47</v>
      </c>
      <c r="I6" s="47">
        <v>0</v>
      </c>
      <c r="J6" s="47">
        <v>198.87</v>
      </c>
      <c r="K6" s="47">
        <v>161.38999999999999</v>
      </c>
      <c r="L6" s="47">
        <v>6.75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37.24</v>
      </c>
      <c r="Z6">
        <v>26.87</v>
      </c>
      <c r="AA6">
        <v>26.87</v>
      </c>
      <c r="AB6">
        <v>37.24</v>
      </c>
      <c r="AC6">
        <v>37.24</v>
      </c>
      <c r="AD6">
        <v>12.42</v>
      </c>
      <c r="AE6">
        <v>12.42</v>
      </c>
      <c r="AF6">
        <v>6.07</v>
      </c>
      <c r="AG6">
        <v>0</v>
      </c>
      <c r="AH6">
        <v>2.89</v>
      </c>
      <c r="AI6">
        <v>0.57999999999999996</v>
      </c>
      <c r="AJ6">
        <v>0</v>
      </c>
      <c r="AK6">
        <v>6.75</v>
      </c>
      <c r="AL6">
        <v>24.83</v>
      </c>
      <c r="AM6">
        <v>0</v>
      </c>
      <c r="AN6">
        <v>192.8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4">
        <v>3.42</v>
      </c>
      <c r="I7" s="47">
        <v>0</v>
      </c>
      <c r="J7" s="47">
        <v>198.79000000000002</v>
      </c>
      <c r="K7" s="47">
        <v>161.38999999999999</v>
      </c>
      <c r="L7" s="47">
        <v>6.75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37.24</v>
      </c>
      <c r="Z7">
        <v>26.87</v>
      </c>
      <c r="AA7">
        <v>26.87</v>
      </c>
      <c r="AB7">
        <v>37.24</v>
      </c>
      <c r="AC7">
        <v>37.24</v>
      </c>
      <c r="AD7">
        <v>12.42</v>
      </c>
      <c r="AE7">
        <v>12.42</v>
      </c>
      <c r="AF7">
        <v>5.99</v>
      </c>
      <c r="AG7">
        <v>0</v>
      </c>
      <c r="AH7">
        <v>2.89</v>
      </c>
      <c r="AI7">
        <v>0.53</v>
      </c>
      <c r="AJ7">
        <v>0</v>
      </c>
      <c r="AK7">
        <v>6.75</v>
      </c>
      <c r="AL7">
        <v>24.83</v>
      </c>
      <c r="AM7">
        <v>0</v>
      </c>
      <c r="AN7">
        <v>192.8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4">
        <v>3.42</v>
      </c>
      <c r="I8" s="47">
        <v>0</v>
      </c>
      <c r="J8" s="47">
        <v>198.79000000000002</v>
      </c>
      <c r="K8" s="47">
        <v>161.38999999999999</v>
      </c>
      <c r="L8" s="47">
        <v>6.75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37.24</v>
      </c>
      <c r="Z8">
        <v>26.87</v>
      </c>
      <c r="AA8">
        <v>26.87</v>
      </c>
      <c r="AB8">
        <v>37.24</v>
      </c>
      <c r="AC8">
        <v>37.24</v>
      </c>
      <c r="AD8">
        <v>12.42</v>
      </c>
      <c r="AE8">
        <v>12.42</v>
      </c>
      <c r="AF8">
        <v>5.99</v>
      </c>
      <c r="AG8">
        <v>0</v>
      </c>
      <c r="AH8">
        <v>2.89</v>
      </c>
      <c r="AI8">
        <v>0.53</v>
      </c>
      <c r="AJ8">
        <v>0</v>
      </c>
      <c r="AK8">
        <v>6.75</v>
      </c>
      <c r="AL8">
        <v>24.83</v>
      </c>
      <c r="AM8">
        <v>0</v>
      </c>
      <c r="AN8">
        <v>192.8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4">
        <v>3.42</v>
      </c>
      <c r="I9" s="47">
        <v>0</v>
      </c>
      <c r="J9" s="47">
        <v>198.79000000000002</v>
      </c>
      <c r="K9" s="47">
        <v>161.38999999999999</v>
      </c>
      <c r="L9" s="47">
        <v>6.75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37.24</v>
      </c>
      <c r="Z9">
        <v>26.87</v>
      </c>
      <c r="AA9">
        <v>26.87</v>
      </c>
      <c r="AB9">
        <v>37.24</v>
      </c>
      <c r="AC9">
        <v>37.24</v>
      </c>
      <c r="AD9">
        <v>12.42</v>
      </c>
      <c r="AE9">
        <v>12.42</v>
      </c>
      <c r="AF9">
        <v>5.99</v>
      </c>
      <c r="AG9">
        <v>0</v>
      </c>
      <c r="AH9">
        <v>2.89</v>
      </c>
      <c r="AI9">
        <v>0.53</v>
      </c>
      <c r="AJ9">
        <v>0</v>
      </c>
      <c r="AK9">
        <v>6.75</v>
      </c>
      <c r="AL9">
        <v>24.83</v>
      </c>
      <c r="AM9">
        <v>0</v>
      </c>
      <c r="AN9">
        <v>192.8</v>
      </c>
    </row>
    <row r="10" spans="1:40">
      <c r="A10" t="s">
        <v>260</v>
      </c>
      <c r="C10" t="s">
        <v>233</v>
      </c>
      <c r="G10" t="s">
        <v>52</v>
      </c>
      <c r="H10" s="74">
        <v>3.42</v>
      </c>
      <c r="I10" s="47">
        <v>0</v>
      </c>
      <c r="J10" s="47">
        <v>198.79000000000002</v>
      </c>
      <c r="K10" s="47">
        <v>161.38999999999999</v>
      </c>
      <c r="L10" s="47">
        <v>6.75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37.24</v>
      </c>
      <c r="Z10">
        <v>26.87</v>
      </c>
      <c r="AA10">
        <v>26.87</v>
      </c>
      <c r="AB10">
        <v>37.24</v>
      </c>
      <c r="AC10">
        <v>37.24</v>
      </c>
      <c r="AD10">
        <v>12.42</v>
      </c>
      <c r="AE10">
        <v>12.42</v>
      </c>
      <c r="AF10">
        <v>5.99</v>
      </c>
      <c r="AG10">
        <v>0</v>
      </c>
      <c r="AH10">
        <v>2.89</v>
      </c>
      <c r="AI10">
        <v>0.53</v>
      </c>
      <c r="AJ10">
        <v>0</v>
      </c>
      <c r="AK10">
        <v>6.75</v>
      </c>
      <c r="AL10">
        <v>24.83</v>
      </c>
      <c r="AM10">
        <v>0</v>
      </c>
      <c r="AN10">
        <v>192.8</v>
      </c>
    </row>
    <row r="11" spans="1:40">
      <c r="A11" t="s">
        <v>240</v>
      </c>
      <c r="C11" t="s">
        <v>316</v>
      </c>
      <c r="G11" t="s">
        <v>53</v>
      </c>
      <c r="H11" s="74">
        <v>3.37</v>
      </c>
      <c r="I11" s="47">
        <v>0</v>
      </c>
      <c r="J11" s="47">
        <v>198.79000000000002</v>
      </c>
      <c r="K11" s="47">
        <v>161.38999999999999</v>
      </c>
      <c r="L11" s="47">
        <v>6.75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37.24</v>
      </c>
      <c r="Z11">
        <v>26.87</v>
      </c>
      <c r="AA11">
        <v>26.87</v>
      </c>
      <c r="AB11">
        <v>37.24</v>
      </c>
      <c r="AC11">
        <v>37.24</v>
      </c>
      <c r="AD11">
        <v>12.42</v>
      </c>
      <c r="AE11">
        <v>12.42</v>
      </c>
      <c r="AF11">
        <v>5.99</v>
      </c>
      <c r="AG11">
        <v>0</v>
      </c>
      <c r="AH11">
        <v>2.89</v>
      </c>
      <c r="AI11">
        <v>0.48</v>
      </c>
      <c r="AJ11">
        <v>0</v>
      </c>
      <c r="AK11">
        <v>6.75</v>
      </c>
      <c r="AL11">
        <v>24.83</v>
      </c>
      <c r="AM11">
        <v>0</v>
      </c>
      <c r="AN11">
        <v>192.8</v>
      </c>
    </row>
    <row r="12" spans="1:40">
      <c r="A12" t="s">
        <v>241</v>
      </c>
      <c r="C12" t="s">
        <v>336</v>
      </c>
      <c r="G12" t="s">
        <v>54</v>
      </c>
      <c r="H12" s="74">
        <v>3.37</v>
      </c>
      <c r="I12" s="47">
        <v>0</v>
      </c>
      <c r="J12" s="47">
        <v>198.79000000000002</v>
      </c>
      <c r="K12" s="47">
        <v>161.38999999999999</v>
      </c>
      <c r="L12" s="47">
        <v>6.75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37.24</v>
      </c>
      <c r="Z12">
        <v>26.87</v>
      </c>
      <c r="AA12">
        <v>26.87</v>
      </c>
      <c r="AB12">
        <v>37.24</v>
      </c>
      <c r="AC12">
        <v>37.24</v>
      </c>
      <c r="AD12">
        <v>12.42</v>
      </c>
      <c r="AE12">
        <v>12.42</v>
      </c>
      <c r="AF12">
        <v>5.99</v>
      </c>
      <c r="AG12">
        <v>0</v>
      </c>
      <c r="AH12">
        <v>2.89</v>
      </c>
      <c r="AI12">
        <v>0.48</v>
      </c>
      <c r="AJ12">
        <v>0</v>
      </c>
      <c r="AK12">
        <v>6.75</v>
      </c>
      <c r="AL12">
        <v>24.83</v>
      </c>
      <c r="AM12">
        <v>0</v>
      </c>
      <c r="AN12">
        <v>192.8</v>
      </c>
    </row>
    <row r="13" spans="1:40">
      <c r="A13" t="s">
        <v>242</v>
      </c>
      <c r="G13" t="s">
        <v>55</v>
      </c>
      <c r="H13" s="74">
        <v>3.37</v>
      </c>
      <c r="I13" s="47">
        <v>0</v>
      </c>
      <c r="J13" s="47">
        <v>198.79000000000002</v>
      </c>
      <c r="K13" s="47">
        <v>161.38999999999999</v>
      </c>
      <c r="L13" s="47">
        <v>6.75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37.24</v>
      </c>
      <c r="Z13">
        <v>26.87</v>
      </c>
      <c r="AA13">
        <v>26.87</v>
      </c>
      <c r="AB13">
        <v>37.24</v>
      </c>
      <c r="AC13">
        <v>37.24</v>
      </c>
      <c r="AD13">
        <v>12.42</v>
      </c>
      <c r="AE13">
        <v>12.42</v>
      </c>
      <c r="AF13">
        <v>5.99</v>
      </c>
      <c r="AG13">
        <v>0</v>
      </c>
      <c r="AH13">
        <v>2.89</v>
      </c>
      <c r="AI13">
        <v>0.48</v>
      </c>
      <c r="AJ13">
        <v>0</v>
      </c>
      <c r="AK13">
        <v>6.75</v>
      </c>
      <c r="AL13">
        <v>24.83</v>
      </c>
      <c r="AM13">
        <v>0</v>
      </c>
      <c r="AN13">
        <v>192.8</v>
      </c>
    </row>
    <row r="14" spans="1:40">
      <c r="A14" t="s">
        <v>243</v>
      </c>
      <c r="G14" t="s">
        <v>56</v>
      </c>
      <c r="H14" s="74">
        <v>3.37</v>
      </c>
      <c r="I14" s="47">
        <v>0</v>
      </c>
      <c r="J14" s="47">
        <v>198.79000000000002</v>
      </c>
      <c r="K14" s="47">
        <v>161.38999999999999</v>
      </c>
      <c r="L14" s="47">
        <v>6.75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37.24</v>
      </c>
      <c r="Z14">
        <v>26.87</v>
      </c>
      <c r="AA14">
        <v>26.87</v>
      </c>
      <c r="AB14">
        <v>37.24</v>
      </c>
      <c r="AC14">
        <v>37.24</v>
      </c>
      <c r="AD14">
        <v>12.42</v>
      </c>
      <c r="AE14">
        <v>12.42</v>
      </c>
      <c r="AF14">
        <v>5.99</v>
      </c>
      <c r="AG14">
        <v>0</v>
      </c>
      <c r="AH14">
        <v>2.89</v>
      </c>
      <c r="AI14">
        <v>0.48</v>
      </c>
      <c r="AJ14">
        <v>0</v>
      </c>
      <c r="AK14">
        <v>6.75</v>
      </c>
      <c r="AL14">
        <v>24.83</v>
      </c>
      <c r="AM14">
        <v>0</v>
      </c>
      <c r="AN14">
        <v>192.8</v>
      </c>
    </row>
    <row r="15" spans="1:40">
      <c r="A15" t="s">
        <v>244</v>
      </c>
      <c r="G15" t="s">
        <v>57</v>
      </c>
      <c r="H15" s="74">
        <v>3.3200000000000003</v>
      </c>
      <c r="I15" s="47">
        <v>0</v>
      </c>
      <c r="J15" s="47">
        <v>198.69</v>
      </c>
      <c r="K15" s="47">
        <v>161.38999999999999</v>
      </c>
      <c r="L15" s="47">
        <v>6.75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37.24</v>
      </c>
      <c r="Z15">
        <v>29.37</v>
      </c>
      <c r="AA15">
        <v>29.37</v>
      </c>
      <c r="AB15">
        <v>37.24</v>
      </c>
      <c r="AC15">
        <v>37.24</v>
      </c>
      <c r="AD15">
        <v>12.42</v>
      </c>
      <c r="AE15">
        <v>12.42</v>
      </c>
      <c r="AF15">
        <v>5.89</v>
      </c>
      <c r="AG15">
        <v>0</v>
      </c>
      <c r="AH15">
        <v>2.89</v>
      </c>
      <c r="AI15">
        <v>0.43</v>
      </c>
      <c r="AJ15">
        <v>0</v>
      </c>
      <c r="AK15">
        <v>6.75</v>
      </c>
      <c r="AL15">
        <v>24.83</v>
      </c>
      <c r="AM15">
        <v>0</v>
      </c>
      <c r="AN15">
        <v>192.8</v>
      </c>
    </row>
    <row r="16" spans="1:40">
      <c r="A16" t="s">
        <v>245</v>
      </c>
      <c r="G16" t="s">
        <v>58</v>
      </c>
      <c r="H16" s="74">
        <v>3.3200000000000003</v>
      </c>
      <c r="I16" s="47">
        <v>0</v>
      </c>
      <c r="J16" s="47">
        <v>198.69</v>
      </c>
      <c r="K16" s="47">
        <v>161.38999999999999</v>
      </c>
      <c r="L16" s="47">
        <v>6.75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37.24</v>
      </c>
      <c r="Z16">
        <v>29.37</v>
      </c>
      <c r="AA16">
        <v>29.37</v>
      </c>
      <c r="AB16">
        <v>37.24</v>
      </c>
      <c r="AC16">
        <v>37.24</v>
      </c>
      <c r="AD16">
        <v>12.42</v>
      </c>
      <c r="AE16">
        <v>12.42</v>
      </c>
      <c r="AF16">
        <v>5.89</v>
      </c>
      <c r="AG16">
        <v>0</v>
      </c>
      <c r="AH16">
        <v>2.89</v>
      </c>
      <c r="AI16">
        <v>0.43</v>
      </c>
      <c r="AJ16">
        <v>0</v>
      </c>
      <c r="AK16">
        <v>6.75</v>
      </c>
      <c r="AL16">
        <v>24.83</v>
      </c>
      <c r="AM16">
        <v>0</v>
      </c>
      <c r="AN16">
        <v>192.8</v>
      </c>
    </row>
    <row r="17" spans="1:40">
      <c r="A17" t="s">
        <v>246</v>
      </c>
      <c r="G17" t="s">
        <v>59</v>
      </c>
      <c r="H17" s="74">
        <v>3.3200000000000003</v>
      </c>
      <c r="I17" s="47">
        <v>0</v>
      </c>
      <c r="J17" s="47">
        <v>198.69</v>
      </c>
      <c r="K17" s="47">
        <v>161.38999999999999</v>
      </c>
      <c r="L17" s="47">
        <v>6.75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37.24</v>
      </c>
      <c r="Z17">
        <v>29.37</v>
      </c>
      <c r="AA17">
        <v>29.37</v>
      </c>
      <c r="AB17">
        <v>37.24</v>
      </c>
      <c r="AC17">
        <v>37.24</v>
      </c>
      <c r="AD17">
        <v>12.42</v>
      </c>
      <c r="AE17">
        <v>12.42</v>
      </c>
      <c r="AF17">
        <v>5.89</v>
      </c>
      <c r="AG17">
        <v>0</v>
      </c>
      <c r="AH17">
        <v>2.89</v>
      </c>
      <c r="AI17">
        <v>0.43</v>
      </c>
      <c r="AJ17">
        <v>0</v>
      </c>
      <c r="AK17">
        <v>6.75</v>
      </c>
      <c r="AL17">
        <v>24.83</v>
      </c>
      <c r="AM17">
        <v>0</v>
      </c>
      <c r="AN17">
        <v>192.8</v>
      </c>
    </row>
    <row r="18" spans="1:40">
      <c r="A18" t="s">
        <v>247</v>
      </c>
      <c r="G18" t="s">
        <v>60</v>
      </c>
      <c r="H18" s="74">
        <v>3.3200000000000003</v>
      </c>
      <c r="I18" s="47">
        <v>0</v>
      </c>
      <c r="J18" s="47">
        <v>198.69</v>
      </c>
      <c r="K18" s="47">
        <v>161.38999999999999</v>
      </c>
      <c r="L18" s="47">
        <v>6.76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0.01</v>
      </c>
      <c r="Y18">
        <v>37.24</v>
      </c>
      <c r="Z18">
        <v>29.37</v>
      </c>
      <c r="AA18">
        <v>29.37</v>
      </c>
      <c r="AB18">
        <v>37.24</v>
      </c>
      <c r="AC18">
        <v>37.24</v>
      </c>
      <c r="AD18">
        <v>12.42</v>
      </c>
      <c r="AE18">
        <v>12.42</v>
      </c>
      <c r="AF18">
        <v>5.89</v>
      </c>
      <c r="AG18">
        <v>0</v>
      </c>
      <c r="AH18">
        <v>2.89</v>
      </c>
      <c r="AI18">
        <v>0.43</v>
      </c>
      <c r="AJ18">
        <v>0</v>
      </c>
      <c r="AK18">
        <v>6.75</v>
      </c>
      <c r="AL18">
        <v>24.83</v>
      </c>
      <c r="AM18">
        <v>0</v>
      </c>
      <c r="AN18">
        <v>192.8</v>
      </c>
    </row>
    <row r="19" spans="1:40">
      <c r="A19" t="s">
        <v>261</v>
      </c>
      <c r="G19" t="s">
        <v>61</v>
      </c>
      <c r="H19" s="74">
        <v>3.3200000000000003</v>
      </c>
      <c r="I19" s="47">
        <v>0</v>
      </c>
      <c r="J19" s="47">
        <v>198.69</v>
      </c>
      <c r="K19" s="47">
        <v>161.38999999999999</v>
      </c>
      <c r="L19" s="47">
        <v>6.76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0.01</v>
      </c>
      <c r="Y19">
        <v>37.24</v>
      </c>
      <c r="Z19">
        <v>29.37</v>
      </c>
      <c r="AA19">
        <v>29.37</v>
      </c>
      <c r="AB19">
        <v>37.24</v>
      </c>
      <c r="AC19">
        <v>37.24</v>
      </c>
      <c r="AD19">
        <v>12.42</v>
      </c>
      <c r="AE19">
        <v>12.42</v>
      </c>
      <c r="AF19">
        <v>5.89</v>
      </c>
      <c r="AG19">
        <v>0</v>
      </c>
      <c r="AH19">
        <v>2.89</v>
      </c>
      <c r="AI19">
        <v>0.43</v>
      </c>
      <c r="AJ19">
        <v>0</v>
      </c>
      <c r="AK19">
        <v>6.75</v>
      </c>
      <c r="AL19">
        <v>24.83</v>
      </c>
      <c r="AM19">
        <v>0</v>
      </c>
      <c r="AN19">
        <v>192.8</v>
      </c>
    </row>
    <row r="20" spans="1:40">
      <c r="A20" t="s">
        <v>262</v>
      </c>
      <c r="G20" t="s">
        <v>62</v>
      </c>
      <c r="H20" s="74">
        <v>3.3200000000000003</v>
      </c>
      <c r="I20" s="47">
        <v>0</v>
      </c>
      <c r="J20" s="47">
        <v>198.69</v>
      </c>
      <c r="K20" s="47">
        <v>161.38999999999999</v>
      </c>
      <c r="L20" s="47">
        <v>6.76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0.01</v>
      </c>
      <c r="Y20">
        <v>37.24</v>
      </c>
      <c r="Z20">
        <v>29.37</v>
      </c>
      <c r="AA20">
        <v>29.37</v>
      </c>
      <c r="AB20">
        <v>37.24</v>
      </c>
      <c r="AC20">
        <v>37.24</v>
      </c>
      <c r="AD20">
        <v>12.42</v>
      </c>
      <c r="AE20">
        <v>12.42</v>
      </c>
      <c r="AF20">
        <v>5.89</v>
      </c>
      <c r="AG20">
        <v>0</v>
      </c>
      <c r="AH20">
        <v>2.89</v>
      </c>
      <c r="AI20">
        <v>0.43</v>
      </c>
      <c r="AJ20">
        <v>0</v>
      </c>
      <c r="AK20">
        <v>6.75</v>
      </c>
      <c r="AL20">
        <v>24.83</v>
      </c>
      <c r="AM20">
        <v>0</v>
      </c>
      <c r="AN20">
        <v>192.8</v>
      </c>
    </row>
    <row r="21" spans="1:40">
      <c r="A21" t="s">
        <v>248</v>
      </c>
      <c r="G21" t="s">
        <v>63</v>
      </c>
      <c r="H21" s="74">
        <v>3.3200000000000003</v>
      </c>
      <c r="I21" s="47">
        <v>0</v>
      </c>
      <c r="J21" s="47">
        <v>198.69</v>
      </c>
      <c r="K21" s="47">
        <v>161.38999999999999</v>
      </c>
      <c r="L21" s="47">
        <v>6.77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0.02</v>
      </c>
      <c r="Y21">
        <v>37.24</v>
      </c>
      <c r="Z21">
        <v>29.37</v>
      </c>
      <c r="AA21">
        <v>29.37</v>
      </c>
      <c r="AB21">
        <v>37.24</v>
      </c>
      <c r="AC21">
        <v>37.24</v>
      </c>
      <c r="AD21">
        <v>12.42</v>
      </c>
      <c r="AE21">
        <v>12.42</v>
      </c>
      <c r="AF21">
        <v>5.89</v>
      </c>
      <c r="AG21">
        <v>0</v>
      </c>
      <c r="AH21">
        <v>2.89</v>
      </c>
      <c r="AI21">
        <v>0.43</v>
      </c>
      <c r="AJ21">
        <v>0</v>
      </c>
      <c r="AK21">
        <v>6.75</v>
      </c>
      <c r="AL21">
        <v>24.83</v>
      </c>
      <c r="AM21">
        <v>0</v>
      </c>
      <c r="AN21">
        <v>192.8</v>
      </c>
    </row>
    <row r="22" spans="1:40">
      <c r="A22" t="s">
        <v>249</v>
      </c>
      <c r="G22" t="s">
        <v>64</v>
      </c>
      <c r="H22" s="74">
        <v>3.3200000000000003</v>
      </c>
      <c r="I22" s="47">
        <v>0</v>
      </c>
      <c r="J22" s="47">
        <v>198.69</v>
      </c>
      <c r="K22" s="47">
        <v>161.38999999999999</v>
      </c>
      <c r="L22" s="47">
        <v>6.77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0.02</v>
      </c>
      <c r="Y22">
        <v>37.24</v>
      </c>
      <c r="Z22">
        <v>29.37</v>
      </c>
      <c r="AA22">
        <v>29.37</v>
      </c>
      <c r="AB22">
        <v>37.24</v>
      </c>
      <c r="AC22">
        <v>37.24</v>
      </c>
      <c r="AD22">
        <v>12.42</v>
      </c>
      <c r="AE22">
        <v>12.42</v>
      </c>
      <c r="AF22">
        <v>5.89</v>
      </c>
      <c r="AG22">
        <v>0</v>
      </c>
      <c r="AH22">
        <v>2.89</v>
      </c>
      <c r="AI22">
        <v>0.43</v>
      </c>
      <c r="AJ22">
        <v>0</v>
      </c>
      <c r="AK22">
        <v>6.75</v>
      </c>
      <c r="AL22">
        <v>24.83</v>
      </c>
      <c r="AM22">
        <v>0</v>
      </c>
      <c r="AN22">
        <v>192.8</v>
      </c>
    </row>
    <row r="23" spans="1:40">
      <c r="A23" t="s">
        <v>250</v>
      </c>
      <c r="G23" t="s">
        <v>65</v>
      </c>
      <c r="H23" s="74">
        <v>3.37</v>
      </c>
      <c r="I23" s="47">
        <v>0</v>
      </c>
      <c r="J23" s="47">
        <v>198.69</v>
      </c>
      <c r="K23" s="47">
        <v>161.38999999999999</v>
      </c>
      <c r="L23" s="47">
        <v>6.77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0.02</v>
      </c>
      <c r="Y23">
        <v>37.24</v>
      </c>
      <c r="Z23">
        <v>29.37</v>
      </c>
      <c r="AA23">
        <v>29.37</v>
      </c>
      <c r="AB23">
        <v>37.24</v>
      </c>
      <c r="AC23">
        <v>37.24</v>
      </c>
      <c r="AD23">
        <v>12.42</v>
      </c>
      <c r="AE23">
        <v>12.42</v>
      </c>
      <c r="AF23">
        <v>5.89</v>
      </c>
      <c r="AG23">
        <v>0</v>
      </c>
      <c r="AH23">
        <v>2.89</v>
      </c>
      <c r="AI23">
        <v>0.48</v>
      </c>
      <c r="AJ23">
        <v>0</v>
      </c>
      <c r="AK23">
        <v>6.75</v>
      </c>
      <c r="AL23">
        <v>24.83</v>
      </c>
      <c r="AM23">
        <v>0</v>
      </c>
      <c r="AN23">
        <v>192.8</v>
      </c>
    </row>
    <row r="24" spans="1:40">
      <c r="A24" t="s">
        <v>251</v>
      </c>
      <c r="G24" t="s">
        <v>66</v>
      </c>
      <c r="H24" s="74">
        <v>3.37</v>
      </c>
      <c r="I24" s="47">
        <v>0</v>
      </c>
      <c r="J24" s="47">
        <v>198.69</v>
      </c>
      <c r="K24" s="47">
        <v>161.38999999999999</v>
      </c>
      <c r="L24" s="47">
        <v>6.78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0.03</v>
      </c>
      <c r="Y24">
        <v>37.24</v>
      </c>
      <c r="Z24">
        <v>29.37</v>
      </c>
      <c r="AA24">
        <v>29.37</v>
      </c>
      <c r="AB24">
        <v>37.24</v>
      </c>
      <c r="AC24">
        <v>37.24</v>
      </c>
      <c r="AD24">
        <v>12.42</v>
      </c>
      <c r="AE24">
        <v>12.42</v>
      </c>
      <c r="AF24">
        <v>5.89</v>
      </c>
      <c r="AG24">
        <v>0</v>
      </c>
      <c r="AH24">
        <v>2.89</v>
      </c>
      <c r="AI24">
        <v>0.48</v>
      </c>
      <c r="AJ24">
        <v>0</v>
      </c>
      <c r="AK24">
        <v>6.75</v>
      </c>
      <c r="AL24">
        <v>24.83</v>
      </c>
      <c r="AM24">
        <v>0</v>
      </c>
      <c r="AN24">
        <v>192.8</v>
      </c>
    </row>
    <row r="25" spans="1:40">
      <c r="A25" t="s">
        <v>252</v>
      </c>
      <c r="G25" t="s">
        <v>67</v>
      </c>
      <c r="H25" s="74">
        <v>3.37</v>
      </c>
      <c r="I25" s="47">
        <v>0</v>
      </c>
      <c r="J25" s="47">
        <v>198.69</v>
      </c>
      <c r="K25" s="47">
        <v>161.38999999999999</v>
      </c>
      <c r="L25" s="47">
        <v>6.78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0.03</v>
      </c>
      <c r="Y25">
        <v>37.24</v>
      </c>
      <c r="Z25">
        <v>29.37</v>
      </c>
      <c r="AA25">
        <v>29.37</v>
      </c>
      <c r="AB25">
        <v>37.24</v>
      </c>
      <c r="AC25">
        <v>37.24</v>
      </c>
      <c r="AD25">
        <v>12.42</v>
      </c>
      <c r="AE25">
        <v>12.42</v>
      </c>
      <c r="AF25">
        <v>5.89</v>
      </c>
      <c r="AG25">
        <v>0</v>
      </c>
      <c r="AH25">
        <v>2.89</v>
      </c>
      <c r="AI25">
        <v>0.48</v>
      </c>
      <c r="AJ25">
        <v>0</v>
      </c>
      <c r="AK25">
        <v>6.75</v>
      </c>
      <c r="AL25">
        <v>24.83</v>
      </c>
      <c r="AM25">
        <v>0</v>
      </c>
      <c r="AN25">
        <v>192.8</v>
      </c>
    </row>
    <row r="26" spans="1:40">
      <c r="A26" t="s">
        <v>253</v>
      </c>
      <c r="G26" t="s">
        <v>68</v>
      </c>
      <c r="H26" s="74">
        <v>3.37</v>
      </c>
      <c r="I26" s="47">
        <v>0</v>
      </c>
      <c r="J26" s="47">
        <v>198.69</v>
      </c>
      <c r="K26" s="47">
        <v>161.38999999999999</v>
      </c>
      <c r="L26" s="47">
        <v>6.78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0.03</v>
      </c>
      <c r="Y26">
        <v>37.24</v>
      </c>
      <c r="Z26">
        <v>29.37</v>
      </c>
      <c r="AA26">
        <v>29.37</v>
      </c>
      <c r="AB26">
        <v>37.24</v>
      </c>
      <c r="AC26">
        <v>37.24</v>
      </c>
      <c r="AD26">
        <v>12.42</v>
      </c>
      <c r="AE26">
        <v>12.42</v>
      </c>
      <c r="AF26">
        <v>5.89</v>
      </c>
      <c r="AG26">
        <v>0</v>
      </c>
      <c r="AH26">
        <v>2.89</v>
      </c>
      <c r="AI26">
        <v>0.48</v>
      </c>
      <c r="AJ26">
        <v>0</v>
      </c>
      <c r="AK26">
        <v>6.75</v>
      </c>
      <c r="AL26">
        <v>24.83</v>
      </c>
      <c r="AM26">
        <v>0</v>
      </c>
      <c r="AN26">
        <v>192.8</v>
      </c>
    </row>
    <row r="27" spans="1:40">
      <c r="A27" t="s">
        <v>254</v>
      </c>
      <c r="G27" t="s">
        <v>69</v>
      </c>
      <c r="H27" s="74">
        <v>3.42</v>
      </c>
      <c r="I27" s="47">
        <v>0</v>
      </c>
      <c r="J27" s="47">
        <v>198.59</v>
      </c>
      <c r="K27" s="47">
        <v>161.38999999999999</v>
      </c>
      <c r="L27" s="47">
        <v>6.79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0.04</v>
      </c>
      <c r="Y27">
        <v>37.24</v>
      </c>
      <c r="Z27">
        <v>29.37</v>
      </c>
      <c r="AA27">
        <v>29.37</v>
      </c>
      <c r="AB27">
        <v>37.24</v>
      </c>
      <c r="AC27">
        <v>37.24</v>
      </c>
      <c r="AD27">
        <v>12.42</v>
      </c>
      <c r="AE27">
        <v>12.42</v>
      </c>
      <c r="AF27">
        <v>5.79</v>
      </c>
      <c r="AG27">
        <v>0</v>
      </c>
      <c r="AH27">
        <v>2.89</v>
      </c>
      <c r="AI27">
        <v>0.53</v>
      </c>
      <c r="AJ27">
        <v>0</v>
      </c>
      <c r="AK27">
        <v>6.75</v>
      </c>
      <c r="AL27">
        <v>24.83</v>
      </c>
      <c r="AM27">
        <v>0</v>
      </c>
      <c r="AN27">
        <v>192.8</v>
      </c>
    </row>
    <row r="28" spans="1:40">
      <c r="A28" t="s">
        <v>255</v>
      </c>
      <c r="G28" t="s">
        <v>70</v>
      </c>
      <c r="H28" s="74">
        <v>3.42</v>
      </c>
      <c r="I28" s="47">
        <v>0</v>
      </c>
      <c r="J28" s="47">
        <v>198.59</v>
      </c>
      <c r="K28" s="47">
        <v>161.38999999999999</v>
      </c>
      <c r="L28" s="47">
        <v>6.79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0.04</v>
      </c>
      <c r="Y28">
        <v>37.24</v>
      </c>
      <c r="Z28">
        <v>29.37</v>
      </c>
      <c r="AA28">
        <v>29.37</v>
      </c>
      <c r="AB28">
        <v>37.24</v>
      </c>
      <c r="AC28">
        <v>37.24</v>
      </c>
      <c r="AD28">
        <v>12.42</v>
      </c>
      <c r="AE28">
        <v>12.42</v>
      </c>
      <c r="AF28">
        <v>5.79</v>
      </c>
      <c r="AG28">
        <v>0</v>
      </c>
      <c r="AH28">
        <v>2.89</v>
      </c>
      <c r="AI28">
        <v>0.53</v>
      </c>
      <c r="AJ28">
        <v>0</v>
      </c>
      <c r="AK28">
        <v>6.75</v>
      </c>
      <c r="AL28">
        <v>24.83</v>
      </c>
      <c r="AM28">
        <v>0</v>
      </c>
      <c r="AN28">
        <v>192.8</v>
      </c>
    </row>
    <row r="29" spans="1:40">
      <c r="A29" t="s">
        <v>263</v>
      </c>
      <c r="G29" t="s">
        <v>71</v>
      </c>
      <c r="H29" s="74">
        <v>3.42</v>
      </c>
      <c r="I29" s="47">
        <v>0</v>
      </c>
      <c r="J29" s="47">
        <v>198.59</v>
      </c>
      <c r="K29" s="47">
        <v>161.38999999999999</v>
      </c>
      <c r="L29" s="47">
        <v>6.79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0.04</v>
      </c>
      <c r="Y29">
        <v>37.24</v>
      </c>
      <c r="Z29">
        <v>29.37</v>
      </c>
      <c r="AA29">
        <v>29.37</v>
      </c>
      <c r="AB29">
        <v>37.24</v>
      </c>
      <c r="AC29">
        <v>37.24</v>
      </c>
      <c r="AD29">
        <v>12.42</v>
      </c>
      <c r="AE29">
        <v>12.42</v>
      </c>
      <c r="AF29">
        <v>5.79</v>
      </c>
      <c r="AG29">
        <v>0</v>
      </c>
      <c r="AH29">
        <v>2.89</v>
      </c>
      <c r="AI29">
        <v>0.53</v>
      </c>
      <c r="AJ29">
        <v>0</v>
      </c>
      <c r="AK29">
        <v>6.75</v>
      </c>
      <c r="AL29">
        <v>24.83</v>
      </c>
      <c r="AM29">
        <v>0</v>
      </c>
      <c r="AN29">
        <v>192.8</v>
      </c>
    </row>
    <row r="30" spans="1:40">
      <c r="A30" t="s">
        <v>264</v>
      </c>
      <c r="G30" t="s">
        <v>72</v>
      </c>
      <c r="H30" s="74">
        <v>3.42</v>
      </c>
      <c r="I30" s="47">
        <v>0</v>
      </c>
      <c r="J30" s="47">
        <v>198.59</v>
      </c>
      <c r="K30" s="47">
        <v>161.38999999999999</v>
      </c>
      <c r="L30" s="47">
        <v>6.8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0.05</v>
      </c>
      <c r="Y30">
        <v>37.24</v>
      </c>
      <c r="Z30">
        <v>29.37</v>
      </c>
      <c r="AA30">
        <v>29.37</v>
      </c>
      <c r="AB30">
        <v>37.24</v>
      </c>
      <c r="AC30">
        <v>37.24</v>
      </c>
      <c r="AD30">
        <v>12.42</v>
      </c>
      <c r="AE30">
        <v>12.42</v>
      </c>
      <c r="AF30">
        <v>5.79</v>
      </c>
      <c r="AG30">
        <v>0</v>
      </c>
      <c r="AH30">
        <v>2.89</v>
      </c>
      <c r="AI30">
        <v>0.53</v>
      </c>
      <c r="AJ30">
        <v>0</v>
      </c>
      <c r="AK30">
        <v>6.75</v>
      </c>
      <c r="AL30">
        <v>24.83</v>
      </c>
      <c r="AM30">
        <v>0</v>
      </c>
      <c r="AN30">
        <v>192.8</v>
      </c>
    </row>
    <row r="31" spans="1:40">
      <c r="A31" t="s">
        <v>274</v>
      </c>
      <c r="G31" t="s">
        <v>73</v>
      </c>
      <c r="H31" s="74">
        <v>3.47</v>
      </c>
      <c r="I31" s="47">
        <v>0</v>
      </c>
      <c r="J31" s="47">
        <v>198.59</v>
      </c>
      <c r="K31" s="47">
        <v>161.38999999999999</v>
      </c>
      <c r="L31" s="47">
        <v>6.8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0.05</v>
      </c>
      <c r="Y31">
        <v>37.24</v>
      </c>
      <c r="Z31">
        <v>29.37</v>
      </c>
      <c r="AA31">
        <v>29.37</v>
      </c>
      <c r="AB31">
        <v>37.24</v>
      </c>
      <c r="AC31">
        <v>37.24</v>
      </c>
      <c r="AD31">
        <v>12.42</v>
      </c>
      <c r="AE31">
        <v>12.42</v>
      </c>
      <c r="AF31">
        <v>5.79</v>
      </c>
      <c r="AG31">
        <v>0</v>
      </c>
      <c r="AH31">
        <v>2.89</v>
      </c>
      <c r="AI31">
        <v>0.57999999999999996</v>
      </c>
      <c r="AJ31">
        <v>0</v>
      </c>
      <c r="AK31">
        <v>6.75</v>
      </c>
      <c r="AL31">
        <v>24.83</v>
      </c>
      <c r="AM31">
        <v>0</v>
      </c>
      <c r="AN31">
        <v>192.8</v>
      </c>
    </row>
    <row r="32" spans="1:40">
      <c r="A32" t="s">
        <v>275</v>
      </c>
      <c r="G32" t="s">
        <v>74</v>
      </c>
      <c r="H32" s="74">
        <v>3.47</v>
      </c>
      <c r="I32" s="47">
        <v>0</v>
      </c>
      <c r="J32" s="47">
        <v>198.59</v>
      </c>
      <c r="K32" s="47">
        <v>161.38999999999999</v>
      </c>
      <c r="L32" s="47">
        <v>7.11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0.36</v>
      </c>
      <c r="Y32">
        <v>37.24</v>
      </c>
      <c r="Z32">
        <v>29.37</v>
      </c>
      <c r="AA32">
        <v>29.37</v>
      </c>
      <c r="AB32">
        <v>37.24</v>
      </c>
      <c r="AC32">
        <v>37.24</v>
      </c>
      <c r="AD32">
        <v>12.42</v>
      </c>
      <c r="AE32">
        <v>12.42</v>
      </c>
      <c r="AF32">
        <v>5.79</v>
      </c>
      <c r="AG32">
        <v>0</v>
      </c>
      <c r="AH32">
        <v>2.89</v>
      </c>
      <c r="AI32">
        <v>0.57999999999999996</v>
      </c>
      <c r="AJ32">
        <v>0</v>
      </c>
      <c r="AK32">
        <v>6.75</v>
      </c>
      <c r="AL32">
        <v>24.83</v>
      </c>
      <c r="AM32">
        <v>0</v>
      </c>
      <c r="AN32">
        <v>192.8</v>
      </c>
    </row>
    <row r="33" spans="1:40">
      <c r="A33" t="s">
        <v>276</v>
      </c>
      <c r="G33" t="s">
        <v>75</v>
      </c>
      <c r="H33" s="74">
        <v>3.47</v>
      </c>
      <c r="I33" s="47">
        <v>0</v>
      </c>
      <c r="J33" s="47">
        <v>198.59</v>
      </c>
      <c r="K33" s="47">
        <v>161.38999999999999</v>
      </c>
      <c r="L33" s="47">
        <v>7.76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1.01</v>
      </c>
      <c r="Y33">
        <v>37.24</v>
      </c>
      <c r="Z33">
        <v>29.37</v>
      </c>
      <c r="AA33">
        <v>29.37</v>
      </c>
      <c r="AB33">
        <v>37.24</v>
      </c>
      <c r="AC33">
        <v>37.24</v>
      </c>
      <c r="AD33">
        <v>12.42</v>
      </c>
      <c r="AE33">
        <v>12.42</v>
      </c>
      <c r="AF33">
        <v>5.79</v>
      </c>
      <c r="AG33">
        <v>0</v>
      </c>
      <c r="AH33">
        <v>2.89</v>
      </c>
      <c r="AI33">
        <v>0.57999999999999996</v>
      </c>
      <c r="AJ33">
        <v>0</v>
      </c>
      <c r="AK33">
        <v>6.75</v>
      </c>
      <c r="AL33">
        <v>24.83</v>
      </c>
      <c r="AM33">
        <v>0</v>
      </c>
      <c r="AN33">
        <v>192.8</v>
      </c>
    </row>
    <row r="34" spans="1:40">
      <c r="A34" t="s">
        <v>277</v>
      </c>
      <c r="G34" t="s">
        <v>76</v>
      </c>
      <c r="H34" s="74">
        <v>3.47</v>
      </c>
      <c r="I34" s="47">
        <v>0</v>
      </c>
      <c r="J34" s="47">
        <v>198.59</v>
      </c>
      <c r="K34" s="47">
        <v>161.38999999999999</v>
      </c>
      <c r="L34" s="47">
        <v>9.15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2.4</v>
      </c>
      <c r="Y34">
        <v>37.24</v>
      </c>
      <c r="Z34">
        <v>29.37</v>
      </c>
      <c r="AA34">
        <v>29.37</v>
      </c>
      <c r="AB34">
        <v>37.24</v>
      </c>
      <c r="AC34">
        <v>37.24</v>
      </c>
      <c r="AD34">
        <v>12.42</v>
      </c>
      <c r="AE34">
        <v>12.42</v>
      </c>
      <c r="AF34">
        <v>5.79</v>
      </c>
      <c r="AG34">
        <v>0</v>
      </c>
      <c r="AH34">
        <v>2.89</v>
      </c>
      <c r="AI34">
        <v>0.57999999999999996</v>
      </c>
      <c r="AJ34">
        <v>0</v>
      </c>
      <c r="AK34">
        <v>6.75</v>
      </c>
      <c r="AL34">
        <v>24.83</v>
      </c>
      <c r="AM34">
        <v>0</v>
      </c>
      <c r="AN34">
        <v>192.8</v>
      </c>
    </row>
    <row r="35" spans="1:40">
      <c r="A35" t="s">
        <v>279</v>
      </c>
      <c r="G35" t="s">
        <v>77</v>
      </c>
      <c r="H35" s="74">
        <v>3.85</v>
      </c>
      <c r="I35" s="47">
        <v>0</v>
      </c>
      <c r="J35" s="47">
        <v>198.59</v>
      </c>
      <c r="K35" s="47">
        <v>161.38999999999999</v>
      </c>
      <c r="L35" s="47">
        <v>9.9499999999999993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3.2</v>
      </c>
      <c r="Y35">
        <v>37.24</v>
      </c>
      <c r="Z35">
        <v>29.37</v>
      </c>
      <c r="AA35">
        <v>29.37</v>
      </c>
      <c r="AB35">
        <v>37.24</v>
      </c>
      <c r="AC35">
        <v>37.24</v>
      </c>
      <c r="AD35">
        <v>12.42</v>
      </c>
      <c r="AE35">
        <v>12.42</v>
      </c>
      <c r="AF35">
        <v>5.79</v>
      </c>
      <c r="AG35">
        <v>0</v>
      </c>
      <c r="AH35">
        <v>2.89</v>
      </c>
      <c r="AI35">
        <v>0.96</v>
      </c>
      <c r="AJ35">
        <v>0</v>
      </c>
      <c r="AK35">
        <v>6.75</v>
      </c>
      <c r="AL35">
        <v>24.83</v>
      </c>
      <c r="AM35">
        <v>0</v>
      </c>
      <c r="AN35">
        <v>192.8</v>
      </c>
    </row>
    <row r="36" spans="1:40">
      <c r="A36" t="s">
        <v>309</v>
      </c>
      <c r="G36" t="s">
        <v>78</v>
      </c>
      <c r="H36" s="74">
        <v>3.85</v>
      </c>
      <c r="I36" s="47">
        <v>0</v>
      </c>
      <c r="J36" s="47">
        <v>198.59</v>
      </c>
      <c r="K36" s="47">
        <v>161.38999999999999</v>
      </c>
      <c r="L36" s="47">
        <v>10.08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3.33</v>
      </c>
      <c r="Y36">
        <v>37.24</v>
      </c>
      <c r="Z36">
        <v>29.37</v>
      </c>
      <c r="AA36">
        <v>29.37</v>
      </c>
      <c r="AB36">
        <v>37.24</v>
      </c>
      <c r="AC36">
        <v>37.24</v>
      </c>
      <c r="AD36">
        <v>12.42</v>
      </c>
      <c r="AE36">
        <v>12.42</v>
      </c>
      <c r="AF36">
        <v>5.79</v>
      </c>
      <c r="AG36">
        <v>0</v>
      </c>
      <c r="AH36">
        <v>2.89</v>
      </c>
      <c r="AI36">
        <v>0.96</v>
      </c>
      <c r="AJ36">
        <v>0</v>
      </c>
      <c r="AK36">
        <v>6.75</v>
      </c>
      <c r="AL36">
        <v>24.83</v>
      </c>
      <c r="AM36">
        <v>0</v>
      </c>
      <c r="AN36">
        <v>192.8</v>
      </c>
    </row>
    <row r="37" spans="1:40">
      <c r="A37" t="s">
        <v>310</v>
      </c>
      <c r="G37" t="s">
        <v>79</v>
      </c>
      <c r="H37" s="74">
        <v>3.85</v>
      </c>
      <c r="I37" s="47">
        <v>0</v>
      </c>
      <c r="J37" s="47">
        <v>198.59</v>
      </c>
      <c r="K37" s="47">
        <v>161.38999999999999</v>
      </c>
      <c r="L37" s="47">
        <v>10.15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3.4</v>
      </c>
      <c r="Y37">
        <v>37.24</v>
      </c>
      <c r="Z37">
        <v>29.37</v>
      </c>
      <c r="AA37">
        <v>29.37</v>
      </c>
      <c r="AB37">
        <v>37.24</v>
      </c>
      <c r="AC37">
        <v>37.24</v>
      </c>
      <c r="AD37">
        <v>12.42</v>
      </c>
      <c r="AE37">
        <v>12.42</v>
      </c>
      <c r="AF37">
        <v>5.79</v>
      </c>
      <c r="AG37">
        <v>0</v>
      </c>
      <c r="AH37">
        <v>2.89</v>
      </c>
      <c r="AI37">
        <v>0.96</v>
      </c>
      <c r="AJ37">
        <v>0</v>
      </c>
      <c r="AK37">
        <v>6.75</v>
      </c>
      <c r="AL37">
        <v>24.83</v>
      </c>
      <c r="AM37">
        <v>0</v>
      </c>
      <c r="AN37">
        <v>192.8</v>
      </c>
    </row>
    <row r="38" spans="1:40">
      <c r="A38" t="s">
        <v>311</v>
      </c>
      <c r="G38" t="s">
        <v>80</v>
      </c>
      <c r="H38" s="74">
        <v>3.85</v>
      </c>
      <c r="I38" s="47">
        <v>0</v>
      </c>
      <c r="J38" s="47">
        <v>198.59</v>
      </c>
      <c r="K38" s="47">
        <v>161.38999999999999</v>
      </c>
      <c r="L38" s="47">
        <v>11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4.25</v>
      </c>
      <c r="Y38">
        <v>37.24</v>
      </c>
      <c r="Z38">
        <v>29.37</v>
      </c>
      <c r="AA38">
        <v>29.37</v>
      </c>
      <c r="AB38">
        <v>37.24</v>
      </c>
      <c r="AC38">
        <v>37.24</v>
      </c>
      <c r="AD38">
        <v>12.42</v>
      </c>
      <c r="AE38">
        <v>12.42</v>
      </c>
      <c r="AF38">
        <v>5.79</v>
      </c>
      <c r="AG38">
        <v>0</v>
      </c>
      <c r="AH38">
        <v>2.89</v>
      </c>
      <c r="AI38">
        <v>0.96</v>
      </c>
      <c r="AJ38">
        <v>0</v>
      </c>
      <c r="AK38">
        <v>6.75</v>
      </c>
      <c r="AL38">
        <v>24.83</v>
      </c>
      <c r="AM38">
        <v>0</v>
      </c>
      <c r="AN38">
        <v>192.8</v>
      </c>
    </row>
    <row r="39" spans="1:40">
      <c r="A39" t="s">
        <v>312</v>
      </c>
      <c r="G39" t="s">
        <v>81</v>
      </c>
      <c r="H39" s="74">
        <v>3.7600000000000002</v>
      </c>
      <c r="I39" s="47">
        <v>0</v>
      </c>
      <c r="J39" s="47">
        <v>198.51000000000002</v>
      </c>
      <c r="K39" s="47">
        <v>214.40999999999997</v>
      </c>
      <c r="L39" s="47">
        <v>11.9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10.6</v>
      </c>
      <c r="X39">
        <v>5.15</v>
      </c>
      <c r="Y39">
        <v>37.24</v>
      </c>
      <c r="Z39">
        <v>34.369999999999997</v>
      </c>
      <c r="AA39">
        <v>34.369999999999997</v>
      </c>
      <c r="AB39">
        <v>37.24</v>
      </c>
      <c r="AC39">
        <v>37.24</v>
      </c>
      <c r="AD39">
        <v>12.42</v>
      </c>
      <c r="AE39">
        <v>12.42</v>
      </c>
      <c r="AF39">
        <v>5.71</v>
      </c>
      <c r="AG39">
        <v>42.42</v>
      </c>
      <c r="AH39">
        <v>2.89</v>
      </c>
      <c r="AI39">
        <v>0.87</v>
      </c>
      <c r="AJ39">
        <v>6.75</v>
      </c>
      <c r="AK39">
        <v>0</v>
      </c>
      <c r="AL39">
        <v>9.64</v>
      </c>
      <c r="AM39">
        <v>15.19</v>
      </c>
      <c r="AN39">
        <v>192.8</v>
      </c>
    </row>
    <row r="40" spans="1:40">
      <c r="A40" t="s">
        <v>329</v>
      </c>
      <c r="G40" t="s">
        <v>82</v>
      </c>
      <c r="H40" s="74">
        <v>3.7600000000000002</v>
      </c>
      <c r="I40" s="47">
        <v>0</v>
      </c>
      <c r="J40" s="47">
        <v>198.51000000000002</v>
      </c>
      <c r="K40" s="47">
        <v>214.40999999999997</v>
      </c>
      <c r="L40" s="47">
        <v>12.65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10.6</v>
      </c>
      <c r="X40">
        <v>5.9</v>
      </c>
      <c r="Y40">
        <v>37.24</v>
      </c>
      <c r="Z40">
        <v>34.369999999999997</v>
      </c>
      <c r="AA40">
        <v>34.369999999999997</v>
      </c>
      <c r="AB40">
        <v>37.24</v>
      </c>
      <c r="AC40">
        <v>37.24</v>
      </c>
      <c r="AD40">
        <v>12.42</v>
      </c>
      <c r="AE40">
        <v>12.42</v>
      </c>
      <c r="AF40">
        <v>5.71</v>
      </c>
      <c r="AG40">
        <v>42.42</v>
      </c>
      <c r="AH40">
        <v>2.89</v>
      </c>
      <c r="AI40">
        <v>0.87</v>
      </c>
      <c r="AJ40">
        <v>6.75</v>
      </c>
      <c r="AK40">
        <v>0</v>
      </c>
      <c r="AL40">
        <v>9.64</v>
      </c>
      <c r="AM40">
        <v>15.19</v>
      </c>
      <c r="AN40">
        <v>192.8</v>
      </c>
    </row>
    <row r="41" spans="1:40">
      <c r="A41" t="s">
        <v>330</v>
      </c>
      <c r="G41" t="s">
        <v>83</v>
      </c>
      <c r="H41" s="74">
        <v>3.7600000000000002</v>
      </c>
      <c r="I41" s="47">
        <v>0</v>
      </c>
      <c r="J41" s="47">
        <v>198.51000000000002</v>
      </c>
      <c r="K41" s="47">
        <v>214.40999999999997</v>
      </c>
      <c r="L41" s="47">
        <v>11.559999999999999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10.6</v>
      </c>
      <c r="X41">
        <v>4.8099999999999996</v>
      </c>
      <c r="Y41">
        <v>37.24</v>
      </c>
      <c r="Z41">
        <v>34.369999999999997</v>
      </c>
      <c r="AA41">
        <v>34.369999999999997</v>
      </c>
      <c r="AB41">
        <v>37.24</v>
      </c>
      <c r="AC41">
        <v>37.24</v>
      </c>
      <c r="AD41">
        <v>12.42</v>
      </c>
      <c r="AE41">
        <v>12.42</v>
      </c>
      <c r="AF41">
        <v>5.71</v>
      </c>
      <c r="AG41">
        <v>42.42</v>
      </c>
      <c r="AH41">
        <v>2.89</v>
      </c>
      <c r="AI41">
        <v>0.87</v>
      </c>
      <c r="AJ41">
        <v>6.75</v>
      </c>
      <c r="AK41">
        <v>0</v>
      </c>
      <c r="AL41">
        <v>9.64</v>
      </c>
      <c r="AM41">
        <v>15.19</v>
      </c>
      <c r="AN41">
        <v>192.8</v>
      </c>
    </row>
    <row r="42" spans="1:40">
      <c r="A42" t="s">
        <v>331</v>
      </c>
      <c r="G42" t="s">
        <v>84</v>
      </c>
      <c r="H42" s="74">
        <v>3.7600000000000002</v>
      </c>
      <c r="I42" s="47">
        <v>0</v>
      </c>
      <c r="J42" s="47">
        <v>198.51000000000002</v>
      </c>
      <c r="K42" s="47">
        <v>214.40999999999997</v>
      </c>
      <c r="L42" s="47">
        <v>11.86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10.6</v>
      </c>
      <c r="X42">
        <v>5.1100000000000003</v>
      </c>
      <c r="Y42">
        <v>37.24</v>
      </c>
      <c r="Z42">
        <v>34.369999999999997</v>
      </c>
      <c r="AA42">
        <v>34.369999999999997</v>
      </c>
      <c r="AB42">
        <v>37.24</v>
      </c>
      <c r="AC42">
        <v>37.24</v>
      </c>
      <c r="AD42">
        <v>12.42</v>
      </c>
      <c r="AE42">
        <v>12.42</v>
      </c>
      <c r="AF42">
        <v>5.71</v>
      </c>
      <c r="AG42">
        <v>42.42</v>
      </c>
      <c r="AH42">
        <v>2.89</v>
      </c>
      <c r="AI42">
        <v>0.87</v>
      </c>
      <c r="AJ42">
        <v>6.75</v>
      </c>
      <c r="AK42">
        <v>0</v>
      </c>
      <c r="AL42">
        <v>9.64</v>
      </c>
      <c r="AM42">
        <v>15.19</v>
      </c>
      <c r="AN42">
        <v>192.8</v>
      </c>
    </row>
    <row r="43" spans="1:40">
      <c r="A43" t="s">
        <v>337</v>
      </c>
      <c r="G43" t="s">
        <v>85</v>
      </c>
      <c r="H43" s="74">
        <v>3.7600000000000002</v>
      </c>
      <c r="I43" s="47">
        <v>0</v>
      </c>
      <c r="J43" s="47">
        <v>198.51000000000002</v>
      </c>
      <c r="K43" s="47">
        <v>214.40999999999997</v>
      </c>
      <c r="L43" s="47">
        <v>10.940000000000001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10.6</v>
      </c>
      <c r="X43">
        <v>4.1900000000000004</v>
      </c>
      <c r="Y43">
        <v>37.24</v>
      </c>
      <c r="Z43">
        <v>36.04</v>
      </c>
      <c r="AA43">
        <v>36.04</v>
      </c>
      <c r="AB43">
        <v>37.24</v>
      </c>
      <c r="AC43">
        <v>37.24</v>
      </c>
      <c r="AD43">
        <v>12.42</v>
      </c>
      <c r="AE43">
        <v>12.42</v>
      </c>
      <c r="AF43">
        <v>5.71</v>
      </c>
      <c r="AG43">
        <v>42.42</v>
      </c>
      <c r="AH43">
        <v>2.89</v>
      </c>
      <c r="AI43">
        <v>0.87</v>
      </c>
      <c r="AJ43">
        <v>6.75</v>
      </c>
      <c r="AK43">
        <v>0</v>
      </c>
      <c r="AL43">
        <v>9.64</v>
      </c>
      <c r="AM43">
        <v>15.19</v>
      </c>
      <c r="AN43">
        <v>192.8</v>
      </c>
    </row>
    <row r="44" spans="1:40">
      <c r="A44" t="s">
        <v>339</v>
      </c>
      <c r="G44" t="s">
        <v>86</v>
      </c>
      <c r="H44" s="74">
        <v>3.7600000000000002</v>
      </c>
      <c r="I44" s="47">
        <v>0</v>
      </c>
      <c r="J44" s="47">
        <v>198.51000000000002</v>
      </c>
      <c r="K44" s="47">
        <v>214.40999999999997</v>
      </c>
      <c r="L44" s="47">
        <v>10.52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10.6</v>
      </c>
      <c r="X44">
        <v>3.77</v>
      </c>
      <c r="Y44">
        <v>37.24</v>
      </c>
      <c r="Z44">
        <v>36.04</v>
      </c>
      <c r="AA44">
        <v>36.04</v>
      </c>
      <c r="AB44">
        <v>37.24</v>
      </c>
      <c r="AC44">
        <v>37.24</v>
      </c>
      <c r="AD44">
        <v>12.42</v>
      </c>
      <c r="AE44">
        <v>12.42</v>
      </c>
      <c r="AF44">
        <v>5.71</v>
      </c>
      <c r="AG44">
        <v>42.42</v>
      </c>
      <c r="AH44">
        <v>2.89</v>
      </c>
      <c r="AI44">
        <v>0.87</v>
      </c>
      <c r="AJ44">
        <v>6.75</v>
      </c>
      <c r="AK44">
        <v>0</v>
      </c>
      <c r="AL44">
        <v>9.64</v>
      </c>
      <c r="AM44">
        <v>15.19</v>
      </c>
      <c r="AN44">
        <v>192.8</v>
      </c>
    </row>
    <row r="45" spans="1:40">
      <c r="A45" t="s">
        <v>358</v>
      </c>
      <c r="G45" t="s">
        <v>87</v>
      </c>
      <c r="H45" s="74">
        <v>3.7600000000000002</v>
      </c>
      <c r="I45" s="47">
        <v>0</v>
      </c>
      <c r="J45" s="47">
        <v>198.51000000000002</v>
      </c>
      <c r="K45" s="47">
        <v>214.40999999999997</v>
      </c>
      <c r="L45" s="47">
        <v>11.26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10.6</v>
      </c>
      <c r="X45">
        <v>4.51</v>
      </c>
      <c r="Y45">
        <v>37.24</v>
      </c>
      <c r="Z45">
        <v>37.700000000000003</v>
      </c>
      <c r="AA45">
        <v>37.700000000000003</v>
      </c>
      <c r="AB45">
        <v>37.24</v>
      </c>
      <c r="AC45">
        <v>37.24</v>
      </c>
      <c r="AD45">
        <v>12.42</v>
      </c>
      <c r="AE45">
        <v>12.42</v>
      </c>
      <c r="AF45">
        <v>5.71</v>
      </c>
      <c r="AG45">
        <v>42.42</v>
      </c>
      <c r="AH45">
        <v>2.89</v>
      </c>
      <c r="AI45">
        <v>0.87</v>
      </c>
      <c r="AJ45">
        <v>6.75</v>
      </c>
      <c r="AK45">
        <v>0</v>
      </c>
      <c r="AL45">
        <v>9.64</v>
      </c>
      <c r="AM45">
        <v>15.19</v>
      </c>
      <c r="AN45">
        <v>192.8</v>
      </c>
    </row>
    <row r="46" spans="1:40">
      <c r="A46" t="s">
        <v>359</v>
      </c>
      <c r="G46" t="s">
        <v>88</v>
      </c>
      <c r="H46" s="74">
        <v>3.7600000000000002</v>
      </c>
      <c r="I46" s="47">
        <v>0</v>
      </c>
      <c r="J46" s="47">
        <v>198.51000000000002</v>
      </c>
      <c r="K46" s="47">
        <v>214.40999999999997</v>
      </c>
      <c r="L46" s="47">
        <v>10.42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10.6</v>
      </c>
      <c r="X46">
        <v>3.67</v>
      </c>
      <c r="Y46">
        <v>37.24</v>
      </c>
      <c r="Z46">
        <v>37.700000000000003</v>
      </c>
      <c r="AA46">
        <v>37.700000000000003</v>
      </c>
      <c r="AB46">
        <v>37.24</v>
      </c>
      <c r="AC46">
        <v>37.24</v>
      </c>
      <c r="AD46">
        <v>12.42</v>
      </c>
      <c r="AE46">
        <v>12.42</v>
      </c>
      <c r="AF46">
        <v>5.71</v>
      </c>
      <c r="AG46">
        <v>42.42</v>
      </c>
      <c r="AH46">
        <v>2.89</v>
      </c>
      <c r="AI46">
        <v>0.87</v>
      </c>
      <c r="AJ46">
        <v>6.75</v>
      </c>
      <c r="AK46">
        <v>0</v>
      </c>
      <c r="AL46">
        <v>9.64</v>
      </c>
      <c r="AM46">
        <v>15.19</v>
      </c>
      <c r="AN46">
        <v>192.8</v>
      </c>
    </row>
    <row r="47" spans="1:40">
      <c r="A47" t="s">
        <v>360</v>
      </c>
      <c r="G47" t="s">
        <v>89</v>
      </c>
      <c r="H47" s="74">
        <v>3.7600000000000002</v>
      </c>
      <c r="I47" s="47">
        <v>0</v>
      </c>
      <c r="J47" s="47">
        <v>198.51000000000002</v>
      </c>
      <c r="K47" s="47">
        <v>214.40999999999997</v>
      </c>
      <c r="L47" s="47">
        <v>11.54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10.6</v>
      </c>
      <c r="X47">
        <v>4.79</v>
      </c>
      <c r="Y47">
        <v>37.24</v>
      </c>
      <c r="Z47">
        <v>37.700000000000003</v>
      </c>
      <c r="AA47">
        <v>37.700000000000003</v>
      </c>
      <c r="AB47">
        <v>37.24</v>
      </c>
      <c r="AC47">
        <v>37.24</v>
      </c>
      <c r="AD47">
        <v>12.42</v>
      </c>
      <c r="AE47">
        <v>12.42</v>
      </c>
      <c r="AF47">
        <v>5.71</v>
      </c>
      <c r="AG47">
        <v>42.42</v>
      </c>
      <c r="AH47">
        <v>2.89</v>
      </c>
      <c r="AI47">
        <v>0.87</v>
      </c>
      <c r="AJ47">
        <v>6.75</v>
      </c>
      <c r="AK47">
        <v>0</v>
      </c>
      <c r="AL47">
        <v>9.64</v>
      </c>
      <c r="AM47">
        <v>15.19</v>
      </c>
      <c r="AN47">
        <v>192.8</v>
      </c>
    </row>
    <row r="48" spans="1:40">
      <c r="A48" t="s">
        <v>364</v>
      </c>
      <c r="G48" t="s">
        <v>90</v>
      </c>
      <c r="H48" s="74">
        <v>3.7600000000000002</v>
      </c>
      <c r="I48" s="47">
        <v>0</v>
      </c>
      <c r="J48" s="47">
        <v>198.51000000000002</v>
      </c>
      <c r="K48" s="47">
        <v>214.40999999999997</v>
      </c>
      <c r="L48" s="47">
        <v>13.57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10.6</v>
      </c>
      <c r="X48">
        <v>6.82</v>
      </c>
      <c r="Y48">
        <v>37.24</v>
      </c>
      <c r="Z48">
        <v>37.700000000000003</v>
      </c>
      <c r="AA48">
        <v>37.700000000000003</v>
      </c>
      <c r="AB48">
        <v>37.24</v>
      </c>
      <c r="AC48">
        <v>37.24</v>
      </c>
      <c r="AD48">
        <v>12.42</v>
      </c>
      <c r="AE48">
        <v>12.42</v>
      </c>
      <c r="AF48">
        <v>5.71</v>
      </c>
      <c r="AG48">
        <v>42.42</v>
      </c>
      <c r="AH48">
        <v>2.89</v>
      </c>
      <c r="AI48">
        <v>0.87</v>
      </c>
      <c r="AJ48">
        <v>6.75</v>
      </c>
      <c r="AK48">
        <v>0</v>
      </c>
      <c r="AL48">
        <v>9.64</v>
      </c>
      <c r="AM48">
        <v>15.19</v>
      </c>
      <c r="AN48">
        <v>192.8</v>
      </c>
    </row>
    <row r="49" spans="1:40">
      <c r="A49" t="s">
        <v>365</v>
      </c>
      <c r="G49" t="s">
        <v>91</v>
      </c>
      <c r="H49" s="74">
        <v>3.7600000000000002</v>
      </c>
      <c r="I49" s="47">
        <v>0</v>
      </c>
      <c r="J49" s="47">
        <v>198.51000000000002</v>
      </c>
      <c r="K49" s="47">
        <v>214.40999999999997</v>
      </c>
      <c r="L49" s="47">
        <v>12.75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10.6</v>
      </c>
      <c r="X49">
        <v>6</v>
      </c>
      <c r="Y49">
        <v>37.24</v>
      </c>
      <c r="Z49">
        <v>37.700000000000003</v>
      </c>
      <c r="AA49">
        <v>37.700000000000003</v>
      </c>
      <c r="AB49">
        <v>37.24</v>
      </c>
      <c r="AC49">
        <v>37.24</v>
      </c>
      <c r="AD49">
        <v>12.42</v>
      </c>
      <c r="AE49">
        <v>12.42</v>
      </c>
      <c r="AF49">
        <v>5.71</v>
      </c>
      <c r="AG49">
        <v>42.42</v>
      </c>
      <c r="AH49">
        <v>2.89</v>
      </c>
      <c r="AI49">
        <v>0.87</v>
      </c>
      <c r="AJ49">
        <v>6.75</v>
      </c>
      <c r="AK49">
        <v>0</v>
      </c>
      <c r="AL49">
        <v>9.64</v>
      </c>
      <c r="AM49">
        <v>15.19</v>
      </c>
      <c r="AN49">
        <v>192.8</v>
      </c>
    </row>
    <row r="50" spans="1:40">
      <c r="A50" t="s">
        <v>366</v>
      </c>
      <c r="G50" t="s">
        <v>92</v>
      </c>
      <c r="H50" s="74">
        <v>3.7600000000000002</v>
      </c>
      <c r="I50" s="47">
        <v>0</v>
      </c>
      <c r="J50" s="47">
        <v>198.51000000000002</v>
      </c>
      <c r="K50" s="47">
        <v>214.40999999999997</v>
      </c>
      <c r="L50" s="47">
        <v>12.3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10.6</v>
      </c>
      <c r="X50">
        <v>5.55</v>
      </c>
      <c r="Y50">
        <v>37.24</v>
      </c>
      <c r="Z50">
        <v>37.700000000000003</v>
      </c>
      <c r="AA50">
        <v>37.700000000000003</v>
      </c>
      <c r="AB50">
        <v>37.24</v>
      </c>
      <c r="AC50">
        <v>37.24</v>
      </c>
      <c r="AD50">
        <v>12.42</v>
      </c>
      <c r="AE50">
        <v>12.42</v>
      </c>
      <c r="AF50">
        <v>5.71</v>
      </c>
      <c r="AG50">
        <v>42.42</v>
      </c>
      <c r="AH50">
        <v>2.89</v>
      </c>
      <c r="AI50">
        <v>0.87</v>
      </c>
      <c r="AJ50">
        <v>6.75</v>
      </c>
      <c r="AK50">
        <v>0</v>
      </c>
      <c r="AL50">
        <v>9.64</v>
      </c>
      <c r="AM50">
        <v>15.19</v>
      </c>
      <c r="AN50">
        <v>192.8</v>
      </c>
    </row>
    <row r="51" spans="1:40">
      <c r="A51" t="s">
        <v>367</v>
      </c>
      <c r="G51" t="s">
        <v>93</v>
      </c>
      <c r="H51" s="74">
        <v>3.7600000000000002</v>
      </c>
      <c r="I51" s="47">
        <v>0</v>
      </c>
      <c r="J51" s="47">
        <v>198.51000000000002</v>
      </c>
      <c r="K51" s="47">
        <v>214.40999999999997</v>
      </c>
      <c r="L51" s="47">
        <v>12.49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10.6</v>
      </c>
      <c r="X51">
        <v>5.74</v>
      </c>
      <c r="Y51">
        <v>37.24</v>
      </c>
      <c r="Z51">
        <v>37.700000000000003</v>
      </c>
      <c r="AA51">
        <v>37.700000000000003</v>
      </c>
      <c r="AB51">
        <v>37.24</v>
      </c>
      <c r="AC51">
        <v>37.24</v>
      </c>
      <c r="AD51">
        <v>12.42</v>
      </c>
      <c r="AE51">
        <v>12.42</v>
      </c>
      <c r="AF51">
        <v>5.71</v>
      </c>
      <c r="AG51">
        <v>42.42</v>
      </c>
      <c r="AH51">
        <v>2.89</v>
      </c>
      <c r="AI51">
        <v>0.87</v>
      </c>
      <c r="AJ51">
        <v>6.75</v>
      </c>
      <c r="AK51">
        <v>0</v>
      </c>
      <c r="AL51">
        <v>9.64</v>
      </c>
      <c r="AM51">
        <v>15.19</v>
      </c>
      <c r="AN51">
        <v>192.8</v>
      </c>
    </row>
    <row r="52" spans="1:40">
      <c r="A52" t="s">
        <v>368</v>
      </c>
      <c r="G52" t="s">
        <v>94</v>
      </c>
      <c r="H52" s="74">
        <v>3.7600000000000002</v>
      </c>
      <c r="I52" s="47">
        <v>0</v>
      </c>
      <c r="J52" s="47">
        <v>198.51000000000002</v>
      </c>
      <c r="K52" s="47">
        <v>214.40999999999997</v>
      </c>
      <c r="L52" s="47">
        <v>13.559999999999999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10.6</v>
      </c>
      <c r="X52">
        <v>6.81</v>
      </c>
      <c r="Y52">
        <v>37.24</v>
      </c>
      <c r="Z52">
        <v>37.700000000000003</v>
      </c>
      <c r="AA52">
        <v>37.700000000000003</v>
      </c>
      <c r="AB52">
        <v>37.24</v>
      </c>
      <c r="AC52">
        <v>37.24</v>
      </c>
      <c r="AD52">
        <v>12.42</v>
      </c>
      <c r="AE52">
        <v>12.42</v>
      </c>
      <c r="AF52">
        <v>5.71</v>
      </c>
      <c r="AG52">
        <v>42.42</v>
      </c>
      <c r="AH52">
        <v>2.89</v>
      </c>
      <c r="AI52">
        <v>0.87</v>
      </c>
      <c r="AJ52">
        <v>6.75</v>
      </c>
      <c r="AK52">
        <v>0</v>
      </c>
      <c r="AL52">
        <v>9.64</v>
      </c>
      <c r="AM52">
        <v>15.19</v>
      </c>
      <c r="AN52">
        <v>192.8</v>
      </c>
    </row>
    <row r="53" spans="1:40">
      <c r="A53" t="s">
        <v>399</v>
      </c>
      <c r="G53" t="s">
        <v>95</v>
      </c>
      <c r="H53" s="74">
        <v>3.7600000000000002</v>
      </c>
      <c r="I53" s="47">
        <v>0</v>
      </c>
      <c r="J53" s="47">
        <v>198.51000000000002</v>
      </c>
      <c r="K53" s="47">
        <v>214.40999999999997</v>
      </c>
      <c r="L53" s="47">
        <v>12.870000000000001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10.6</v>
      </c>
      <c r="X53">
        <v>6.12</v>
      </c>
      <c r="Y53">
        <v>37.24</v>
      </c>
      <c r="Z53">
        <v>37.700000000000003</v>
      </c>
      <c r="AA53">
        <v>37.700000000000003</v>
      </c>
      <c r="AB53">
        <v>37.24</v>
      </c>
      <c r="AC53">
        <v>37.24</v>
      </c>
      <c r="AD53">
        <v>12.42</v>
      </c>
      <c r="AE53">
        <v>12.42</v>
      </c>
      <c r="AF53">
        <v>5.71</v>
      </c>
      <c r="AG53">
        <v>42.42</v>
      </c>
      <c r="AH53">
        <v>2.89</v>
      </c>
      <c r="AI53">
        <v>0.87</v>
      </c>
      <c r="AJ53">
        <v>6.75</v>
      </c>
      <c r="AK53">
        <v>0</v>
      </c>
      <c r="AL53">
        <v>9.64</v>
      </c>
      <c r="AM53">
        <v>15.19</v>
      </c>
      <c r="AN53">
        <v>192.8</v>
      </c>
    </row>
    <row r="54" spans="1:40">
      <c r="A54" t="s">
        <v>398</v>
      </c>
      <c r="G54" t="s">
        <v>96</v>
      </c>
      <c r="H54" s="74">
        <v>3.7600000000000002</v>
      </c>
      <c r="I54" s="47">
        <v>0</v>
      </c>
      <c r="J54" s="47">
        <v>198.51000000000002</v>
      </c>
      <c r="K54" s="47">
        <v>214.40999999999997</v>
      </c>
      <c r="L54" s="47">
        <v>12.66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10.6</v>
      </c>
      <c r="X54">
        <v>5.91</v>
      </c>
      <c r="Y54">
        <v>37.24</v>
      </c>
      <c r="Z54">
        <v>37.700000000000003</v>
      </c>
      <c r="AA54">
        <v>37.700000000000003</v>
      </c>
      <c r="AB54">
        <v>37.24</v>
      </c>
      <c r="AC54">
        <v>37.24</v>
      </c>
      <c r="AD54">
        <v>12.42</v>
      </c>
      <c r="AE54">
        <v>12.42</v>
      </c>
      <c r="AF54">
        <v>5.71</v>
      </c>
      <c r="AG54">
        <v>42.42</v>
      </c>
      <c r="AH54">
        <v>2.89</v>
      </c>
      <c r="AI54">
        <v>0.87</v>
      </c>
      <c r="AJ54">
        <v>6.75</v>
      </c>
      <c r="AK54">
        <v>0</v>
      </c>
      <c r="AL54">
        <v>9.64</v>
      </c>
      <c r="AM54">
        <v>15.19</v>
      </c>
      <c r="AN54">
        <v>192.8</v>
      </c>
    </row>
    <row r="55" spans="1:40">
      <c r="A55" t="s">
        <v>400</v>
      </c>
      <c r="G55" t="s">
        <v>97</v>
      </c>
      <c r="H55" s="74">
        <v>3.66</v>
      </c>
      <c r="I55" s="47">
        <v>0</v>
      </c>
      <c r="J55" s="47">
        <v>198.51000000000002</v>
      </c>
      <c r="K55" s="47">
        <v>214.40999999999997</v>
      </c>
      <c r="L55" s="47">
        <v>12.629999999999999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10.6</v>
      </c>
      <c r="X55">
        <v>5.88</v>
      </c>
      <c r="Y55">
        <v>37.24</v>
      </c>
      <c r="Z55">
        <v>37.700000000000003</v>
      </c>
      <c r="AA55">
        <v>37.700000000000003</v>
      </c>
      <c r="AB55">
        <v>37.24</v>
      </c>
      <c r="AC55">
        <v>37.24</v>
      </c>
      <c r="AD55">
        <v>12.42</v>
      </c>
      <c r="AE55">
        <v>12.42</v>
      </c>
      <c r="AF55">
        <v>5.71</v>
      </c>
      <c r="AG55">
        <v>42.42</v>
      </c>
      <c r="AH55">
        <v>2.89</v>
      </c>
      <c r="AI55">
        <v>0.77</v>
      </c>
      <c r="AJ55">
        <v>6.75</v>
      </c>
      <c r="AK55">
        <v>0</v>
      </c>
      <c r="AL55">
        <v>9.64</v>
      </c>
      <c r="AM55">
        <v>15.19</v>
      </c>
      <c r="AN55">
        <v>192.8</v>
      </c>
    </row>
    <row r="56" spans="1:40">
      <c r="A56" t="s">
        <v>400</v>
      </c>
      <c r="G56" t="s">
        <v>98</v>
      </c>
      <c r="H56" s="74">
        <v>3.66</v>
      </c>
      <c r="I56" s="47">
        <v>0</v>
      </c>
      <c r="J56" s="47">
        <v>198.51000000000002</v>
      </c>
      <c r="K56" s="47">
        <v>214.40999999999997</v>
      </c>
      <c r="L56" s="47">
        <v>12.440000000000001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10.6</v>
      </c>
      <c r="X56">
        <v>5.69</v>
      </c>
      <c r="Y56">
        <v>37.24</v>
      </c>
      <c r="Z56">
        <v>37.700000000000003</v>
      </c>
      <c r="AA56">
        <v>37.700000000000003</v>
      </c>
      <c r="AB56">
        <v>37.24</v>
      </c>
      <c r="AC56">
        <v>37.24</v>
      </c>
      <c r="AD56">
        <v>12.42</v>
      </c>
      <c r="AE56">
        <v>12.42</v>
      </c>
      <c r="AF56">
        <v>5.71</v>
      </c>
      <c r="AG56">
        <v>42.42</v>
      </c>
      <c r="AH56">
        <v>2.89</v>
      </c>
      <c r="AI56">
        <v>0.77</v>
      </c>
      <c r="AJ56">
        <v>6.75</v>
      </c>
      <c r="AK56">
        <v>0</v>
      </c>
      <c r="AL56">
        <v>9.64</v>
      </c>
      <c r="AM56">
        <v>15.19</v>
      </c>
      <c r="AN56">
        <v>192.8</v>
      </c>
    </row>
    <row r="57" spans="1:40">
      <c r="G57" t="s">
        <v>99</v>
      </c>
      <c r="H57" s="74">
        <v>3.66</v>
      </c>
      <c r="I57" s="47">
        <v>0</v>
      </c>
      <c r="J57" s="47">
        <v>198.51000000000002</v>
      </c>
      <c r="K57" s="47">
        <v>214.40999999999997</v>
      </c>
      <c r="L57" s="47">
        <v>13.32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10.6</v>
      </c>
      <c r="X57">
        <v>6.57</v>
      </c>
      <c r="Y57">
        <v>37.24</v>
      </c>
      <c r="Z57">
        <v>37.700000000000003</v>
      </c>
      <c r="AA57">
        <v>37.700000000000003</v>
      </c>
      <c r="AB57">
        <v>37.24</v>
      </c>
      <c r="AC57">
        <v>37.24</v>
      </c>
      <c r="AD57">
        <v>12.42</v>
      </c>
      <c r="AE57">
        <v>12.42</v>
      </c>
      <c r="AF57">
        <v>5.71</v>
      </c>
      <c r="AG57">
        <v>42.42</v>
      </c>
      <c r="AH57">
        <v>2.89</v>
      </c>
      <c r="AI57">
        <v>0.77</v>
      </c>
      <c r="AJ57">
        <v>6.75</v>
      </c>
      <c r="AK57">
        <v>0</v>
      </c>
      <c r="AL57">
        <v>9.64</v>
      </c>
      <c r="AM57">
        <v>15.19</v>
      </c>
      <c r="AN57">
        <v>192.8</v>
      </c>
    </row>
    <row r="58" spans="1:40">
      <c r="G58" t="s">
        <v>100</v>
      </c>
      <c r="H58" s="74">
        <v>3.66</v>
      </c>
      <c r="I58" s="47">
        <v>0</v>
      </c>
      <c r="J58" s="47">
        <v>198.51000000000002</v>
      </c>
      <c r="K58" s="47">
        <v>214.40999999999997</v>
      </c>
      <c r="L58" s="47">
        <v>12.02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10.6</v>
      </c>
      <c r="X58">
        <v>5.27</v>
      </c>
      <c r="Y58">
        <v>37.24</v>
      </c>
      <c r="Z58">
        <v>37.700000000000003</v>
      </c>
      <c r="AA58">
        <v>37.700000000000003</v>
      </c>
      <c r="AB58">
        <v>37.24</v>
      </c>
      <c r="AC58">
        <v>37.24</v>
      </c>
      <c r="AD58">
        <v>12.42</v>
      </c>
      <c r="AE58">
        <v>12.42</v>
      </c>
      <c r="AF58">
        <v>5.71</v>
      </c>
      <c r="AG58">
        <v>42.42</v>
      </c>
      <c r="AH58">
        <v>2.89</v>
      </c>
      <c r="AI58">
        <v>0.77</v>
      </c>
      <c r="AJ58">
        <v>6.75</v>
      </c>
      <c r="AK58">
        <v>0</v>
      </c>
      <c r="AL58">
        <v>9.64</v>
      </c>
      <c r="AM58">
        <v>15.19</v>
      </c>
      <c r="AN58">
        <v>192.8</v>
      </c>
    </row>
    <row r="59" spans="1:40">
      <c r="G59" t="s">
        <v>101</v>
      </c>
      <c r="H59" s="74">
        <v>3.81</v>
      </c>
      <c r="I59" s="47">
        <v>0</v>
      </c>
      <c r="J59" s="47">
        <v>198.51000000000002</v>
      </c>
      <c r="K59" s="47">
        <v>214.40999999999997</v>
      </c>
      <c r="L59" s="47">
        <v>9.61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10.6</v>
      </c>
      <c r="X59">
        <v>2.86</v>
      </c>
      <c r="Y59">
        <v>37.24</v>
      </c>
      <c r="Z59">
        <v>37.700000000000003</v>
      </c>
      <c r="AA59">
        <v>37.700000000000003</v>
      </c>
      <c r="AB59">
        <v>37.24</v>
      </c>
      <c r="AC59">
        <v>37.24</v>
      </c>
      <c r="AD59">
        <v>12.42</v>
      </c>
      <c r="AE59">
        <v>12.42</v>
      </c>
      <c r="AF59">
        <v>5.71</v>
      </c>
      <c r="AG59">
        <v>42.42</v>
      </c>
      <c r="AH59">
        <v>2.89</v>
      </c>
      <c r="AI59">
        <v>0.92</v>
      </c>
      <c r="AJ59">
        <v>6.75</v>
      </c>
      <c r="AK59">
        <v>0</v>
      </c>
      <c r="AL59">
        <v>9.64</v>
      </c>
      <c r="AM59">
        <v>15.19</v>
      </c>
      <c r="AN59">
        <v>192.8</v>
      </c>
    </row>
    <row r="60" spans="1:40">
      <c r="G60" t="s">
        <v>102</v>
      </c>
      <c r="H60" s="74">
        <v>3.81</v>
      </c>
      <c r="I60" s="47">
        <v>0</v>
      </c>
      <c r="J60" s="47">
        <v>198.51000000000002</v>
      </c>
      <c r="K60" s="47">
        <v>214.40999999999997</v>
      </c>
      <c r="L60" s="47">
        <v>14.8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10.6</v>
      </c>
      <c r="X60">
        <v>8.0500000000000007</v>
      </c>
      <c r="Y60">
        <v>37.24</v>
      </c>
      <c r="Z60">
        <v>37.700000000000003</v>
      </c>
      <c r="AA60">
        <v>37.700000000000003</v>
      </c>
      <c r="AB60">
        <v>37.24</v>
      </c>
      <c r="AC60">
        <v>37.24</v>
      </c>
      <c r="AD60">
        <v>12.42</v>
      </c>
      <c r="AE60">
        <v>12.42</v>
      </c>
      <c r="AF60">
        <v>5.71</v>
      </c>
      <c r="AG60">
        <v>42.42</v>
      </c>
      <c r="AH60">
        <v>2.89</v>
      </c>
      <c r="AI60">
        <v>0.92</v>
      </c>
      <c r="AJ60">
        <v>6.75</v>
      </c>
      <c r="AK60">
        <v>0</v>
      </c>
      <c r="AL60">
        <v>9.64</v>
      </c>
      <c r="AM60">
        <v>15.19</v>
      </c>
      <c r="AN60">
        <v>192.8</v>
      </c>
    </row>
    <row r="61" spans="1:40">
      <c r="G61" t="s">
        <v>103</v>
      </c>
      <c r="H61" s="74">
        <v>3.81</v>
      </c>
      <c r="I61" s="47">
        <v>0</v>
      </c>
      <c r="J61" s="47">
        <v>198.51000000000002</v>
      </c>
      <c r="K61" s="47">
        <v>214.40999999999997</v>
      </c>
      <c r="L61" s="47">
        <v>12.219999999999999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10.6</v>
      </c>
      <c r="X61">
        <v>5.47</v>
      </c>
      <c r="Y61">
        <v>37.24</v>
      </c>
      <c r="Z61">
        <v>37.700000000000003</v>
      </c>
      <c r="AA61">
        <v>37.700000000000003</v>
      </c>
      <c r="AB61">
        <v>37.24</v>
      </c>
      <c r="AC61">
        <v>37.24</v>
      </c>
      <c r="AD61">
        <v>12.42</v>
      </c>
      <c r="AE61">
        <v>12.42</v>
      </c>
      <c r="AF61">
        <v>5.71</v>
      </c>
      <c r="AG61">
        <v>42.42</v>
      </c>
      <c r="AH61">
        <v>2.89</v>
      </c>
      <c r="AI61">
        <v>0.92</v>
      </c>
      <c r="AJ61">
        <v>6.75</v>
      </c>
      <c r="AK61">
        <v>0</v>
      </c>
      <c r="AL61">
        <v>9.64</v>
      </c>
      <c r="AM61">
        <v>15.19</v>
      </c>
      <c r="AN61">
        <v>192.8</v>
      </c>
    </row>
    <row r="62" spans="1:40">
      <c r="G62" t="s">
        <v>104</v>
      </c>
      <c r="H62" s="74">
        <v>3.81</v>
      </c>
      <c r="I62" s="47">
        <v>0</v>
      </c>
      <c r="J62" s="47">
        <v>198.51000000000002</v>
      </c>
      <c r="K62" s="47">
        <v>214.40999999999997</v>
      </c>
      <c r="L62" s="47">
        <v>12.08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10.6</v>
      </c>
      <c r="X62">
        <v>5.33</v>
      </c>
      <c r="Y62">
        <v>37.24</v>
      </c>
      <c r="Z62">
        <v>37.700000000000003</v>
      </c>
      <c r="AA62">
        <v>37.700000000000003</v>
      </c>
      <c r="AB62">
        <v>37.24</v>
      </c>
      <c r="AC62">
        <v>37.24</v>
      </c>
      <c r="AD62">
        <v>12.42</v>
      </c>
      <c r="AE62">
        <v>12.42</v>
      </c>
      <c r="AF62">
        <v>5.71</v>
      </c>
      <c r="AG62">
        <v>42.42</v>
      </c>
      <c r="AH62">
        <v>2.89</v>
      </c>
      <c r="AI62">
        <v>0.92</v>
      </c>
      <c r="AJ62">
        <v>6.75</v>
      </c>
      <c r="AK62">
        <v>0</v>
      </c>
      <c r="AL62">
        <v>9.64</v>
      </c>
      <c r="AM62">
        <v>15.19</v>
      </c>
      <c r="AN62">
        <v>192.8</v>
      </c>
    </row>
    <row r="63" spans="1:40">
      <c r="G63" t="s">
        <v>105</v>
      </c>
      <c r="H63" s="74">
        <v>3.81</v>
      </c>
      <c r="I63" s="47">
        <v>0</v>
      </c>
      <c r="J63" s="47">
        <v>198.51000000000002</v>
      </c>
      <c r="K63" s="47">
        <v>214.40999999999997</v>
      </c>
      <c r="L63" s="47">
        <v>12.35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10.6</v>
      </c>
      <c r="X63">
        <v>5.6</v>
      </c>
      <c r="Y63">
        <v>37.24</v>
      </c>
      <c r="Z63">
        <v>37.700000000000003</v>
      </c>
      <c r="AA63">
        <v>37.700000000000003</v>
      </c>
      <c r="AB63">
        <v>37.24</v>
      </c>
      <c r="AC63">
        <v>37.24</v>
      </c>
      <c r="AD63">
        <v>12.42</v>
      </c>
      <c r="AE63">
        <v>12.42</v>
      </c>
      <c r="AF63">
        <v>5.71</v>
      </c>
      <c r="AG63">
        <v>42.42</v>
      </c>
      <c r="AH63">
        <v>2.89</v>
      </c>
      <c r="AI63">
        <v>0.92</v>
      </c>
      <c r="AJ63">
        <v>6.75</v>
      </c>
      <c r="AK63">
        <v>0</v>
      </c>
      <c r="AL63">
        <v>9.64</v>
      </c>
      <c r="AM63">
        <v>15.19</v>
      </c>
      <c r="AN63">
        <v>192.8</v>
      </c>
    </row>
    <row r="64" spans="1:40">
      <c r="G64" t="s">
        <v>106</v>
      </c>
      <c r="H64" s="74">
        <v>3.81</v>
      </c>
      <c r="I64" s="47">
        <v>0</v>
      </c>
      <c r="J64" s="47">
        <v>198.51000000000002</v>
      </c>
      <c r="K64" s="47">
        <v>214.40999999999997</v>
      </c>
      <c r="L64" s="47">
        <v>12.49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10.6</v>
      </c>
      <c r="X64">
        <v>5.74</v>
      </c>
      <c r="Y64">
        <v>37.24</v>
      </c>
      <c r="Z64">
        <v>37.700000000000003</v>
      </c>
      <c r="AA64">
        <v>37.700000000000003</v>
      </c>
      <c r="AB64">
        <v>37.24</v>
      </c>
      <c r="AC64">
        <v>37.24</v>
      </c>
      <c r="AD64">
        <v>12.42</v>
      </c>
      <c r="AE64">
        <v>12.42</v>
      </c>
      <c r="AF64">
        <v>5.71</v>
      </c>
      <c r="AG64">
        <v>42.42</v>
      </c>
      <c r="AH64">
        <v>2.89</v>
      </c>
      <c r="AI64">
        <v>0.92</v>
      </c>
      <c r="AJ64">
        <v>6.75</v>
      </c>
      <c r="AK64">
        <v>0</v>
      </c>
      <c r="AL64">
        <v>9.64</v>
      </c>
      <c r="AM64">
        <v>15.19</v>
      </c>
      <c r="AN64">
        <v>192.8</v>
      </c>
    </row>
    <row r="65" spans="7:40">
      <c r="G65" t="s">
        <v>107</v>
      </c>
      <c r="H65" s="74">
        <v>3.81</v>
      </c>
      <c r="I65" s="47">
        <v>0</v>
      </c>
      <c r="J65" s="47">
        <v>198.51000000000002</v>
      </c>
      <c r="K65" s="47">
        <v>214.40999999999997</v>
      </c>
      <c r="L65" s="47">
        <v>11.98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10.6</v>
      </c>
      <c r="X65">
        <v>5.23</v>
      </c>
      <c r="Y65">
        <v>37.24</v>
      </c>
      <c r="Z65">
        <v>37.700000000000003</v>
      </c>
      <c r="AA65">
        <v>37.700000000000003</v>
      </c>
      <c r="AB65">
        <v>37.24</v>
      </c>
      <c r="AC65">
        <v>37.24</v>
      </c>
      <c r="AD65">
        <v>12.42</v>
      </c>
      <c r="AE65">
        <v>12.42</v>
      </c>
      <c r="AF65">
        <v>5.71</v>
      </c>
      <c r="AG65">
        <v>42.42</v>
      </c>
      <c r="AH65">
        <v>2.89</v>
      </c>
      <c r="AI65">
        <v>0.92</v>
      </c>
      <c r="AJ65">
        <v>6.75</v>
      </c>
      <c r="AK65">
        <v>0</v>
      </c>
      <c r="AL65">
        <v>9.64</v>
      </c>
      <c r="AM65">
        <v>15.19</v>
      </c>
      <c r="AN65">
        <v>192.8</v>
      </c>
    </row>
    <row r="66" spans="7:40">
      <c r="G66" t="s">
        <v>108</v>
      </c>
      <c r="H66" s="74">
        <v>3.81</v>
      </c>
      <c r="I66" s="47">
        <v>0</v>
      </c>
      <c r="J66" s="47">
        <v>198.51000000000002</v>
      </c>
      <c r="K66" s="47">
        <v>214.40999999999997</v>
      </c>
      <c r="L66" s="47">
        <v>11.46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10.6</v>
      </c>
      <c r="X66">
        <v>4.71</v>
      </c>
      <c r="Y66">
        <v>37.24</v>
      </c>
      <c r="Z66">
        <v>37.700000000000003</v>
      </c>
      <c r="AA66">
        <v>37.700000000000003</v>
      </c>
      <c r="AB66">
        <v>37.24</v>
      </c>
      <c r="AC66">
        <v>37.24</v>
      </c>
      <c r="AD66">
        <v>12.42</v>
      </c>
      <c r="AE66">
        <v>12.42</v>
      </c>
      <c r="AF66">
        <v>5.71</v>
      </c>
      <c r="AG66">
        <v>42.42</v>
      </c>
      <c r="AH66">
        <v>2.89</v>
      </c>
      <c r="AI66">
        <v>0.92</v>
      </c>
      <c r="AJ66">
        <v>6.75</v>
      </c>
      <c r="AK66">
        <v>0</v>
      </c>
      <c r="AL66">
        <v>9.64</v>
      </c>
      <c r="AM66">
        <v>15.19</v>
      </c>
      <c r="AN66">
        <v>192.8</v>
      </c>
    </row>
    <row r="67" spans="7:40">
      <c r="G67" t="s">
        <v>109</v>
      </c>
      <c r="H67" s="74">
        <v>3.66</v>
      </c>
      <c r="I67" s="47">
        <v>0</v>
      </c>
      <c r="J67" s="47">
        <v>198.51000000000002</v>
      </c>
      <c r="K67" s="47">
        <v>214.40999999999997</v>
      </c>
      <c r="L67" s="47">
        <v>10.17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10.6</v>
      </c>
      <c r="X67">
        <v>3.42</v>
      </c>
      <c r="Y67">
        <v>37.24</v>
      </c>
      <c r="Z67">
        <v>37.700000000000003</v>
      </c>
      <c r="AA67">
        <v>37.700000000000003</v>
      </c>
      <c r="AB67">
        <v>37.24</v>
      </c>
      <c r="AC67">
        <v>37.24</v>
      </c>
      <c r="AD67">
        <v>12.42</v>
      </c>
      <c r="AE67">
        <v>12.42</v>
      </c>
      <c r="AF67">
        <v>5.71</v>
      </c>
      <c r="AG67">
        <v>42.42</v>
      </c>
      <c r="AH67">
        <v>2.89</v>
      </c>
      <c r="AI67">
        <v>0.77</v>
      </c>
      <c r="AJ67">
        <v>0</v>
      </c>
      <c r="AK67">
        <v>6.75</v>
      </c>
      <c r="AL67">
        <v>24.83</v>
      </c>
      <c r="AM67">
        <v>0</v>
      </c>
      <c r="AN67">
        <v>192.8</v>
      </c>
    </row>
    <row r="68" spans="7:40">
      <c r="G68" t="s">
        <v>110</v>
      </c>
      <c r="H68" s="74">
        <v>3.66</v>
      </c>
      <c r="I68" s="47">
        <v>0</v>
      </c>
      <c r="J68" s="47">
        <v>198.51000000000002</v>
      </c>
      <c r="K68" s="47">
        <v>212.48000000000002</v>
      </c>
      <c r="L68" s="47">
        <v>10.08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10.6</v>
      </c>
      <c r="X68">
        <v>3.33</v>
      </c>
      <c r="Y68">
        <v>37.24</v>
      </c>
      <c r="Z68">
        <v>37.700000000000003</v>
      </c>
      <c r="AA68">
        <v>37.700000000000003</v>
      </c>
      <c r="AB68">
        <v>37.24</v>
      </c>
      <c r="AC68">
        <v>37.24</v>
      </c>
      <c r="AD68">
        <v>12.42</v>
      </c>
      <c r="AE68">
        <v>12.42</v>
      </c>
      <c r="AF68">
        <v>5.71</v>
      </c>
      <c r="AG68">
        <v>40.49</v>
      </c>
      <c r="AH68">
        <v>2.89</v>
      </c>
      <c r="AI68">
        <v>0.77</v>
      </c>
      <c r="AJ68">
        <v>0</v>
      </c>
      <c r="AK68">
        <v>6.75</v>
      </c>
      <c r="AL68">
        <v>24.83</v>
      </c>
      <c r="AM68">
        <v>0</v>
      </c>
      <c r="AN68">
        <v>192.8</v>
      </c>
    </row>
    <row r="69" spans="7:40">
      <c r="G69" t="s">
        <v>111</v>
      </c>
      <c r="H69" s="74">
        <v>3.66</v>
      </c>
      <c r="I69" s="47">
        <v>0</v>
      </c>
      <c r="J69" s="47">
        <v>198.51000000000002</v>
      </c>
      <c r="K69" s="47">
        <v>205.73000000000002</v>
      </c>
      <c r="L69" s="47">
        <v>9.33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10.6</v>
      </c>
      <c r="X69">
        <v>2.58</v>
      </c>
      <c r="Y69">
        <v>37.24</v>
      </c>
      <c r="Z69">
        <v>35.64</v>
      </c>
      <c r="AA69">
        <v>35.64</v>
      </c>
      <c r="AB69">
        <v>37.24</v>
      </c>
      <c r="AC69">
        <v>37.24</v>
      </c>
      <c r="AD69">
        <v>12.42</v>
      </c>
      <c r="AE69">
        <v>12.42</v>
      </c>
      <c r="AF69">
        <v>5.71</v>
      </c>
      <c r="AG69">
        <v>33.74</v>
      </c>
      <c r="AH69">
        <v>2.89</v>
      </c>
      <c r="AI69">
        <v>0.77</v>
      </c>
      <c r="AJ69">
        <v>0</v>
      </c>
      <c r="AK69">
        <v>6.75</v>
      </c>
      <c r="AL69">
        <v>24.83</v>
      </c>
      <c r="AM69">
        <v>0</v>
      </c>
      <c r="AN69">
        <v>192.8</v>
      </c>
    </row>
    <row r="70" spans="7:40">
      <c r="G70" t="s">
        <v>112</v>
      </c>
      <c r="H70" s="74">
        <v>3.66</v>
      </c>
      <c r="I70" s="47">
        <v>0</v>
      </c>
      <c r="J70" s="47">
        <v>198.51000000000002</v>
      </c>
      <c r="K70" s="47">
        <v>198.98000000000002</v>
      </c>
      <c r="L70" s="47">
        <v>8.52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10.6</v>
      </c>
      <c r="X70">
        <v>1.77</v>
      </c>
      <c r="Y70">
        <v>37.24</v>
      </c>
      <c r="Z70">
        <v>35.64</v>
      </c>
      <c r="AA70">
        <v>35.64</v>
      </c>
      <c r="AB70">
        <v>37.24</v>
      </c>
      <c r="AC70">
        <v>37.24</v>
      </c>
      <c r="AD70">
        <v>12.42</v>
      </c>
      <c r="AE70">
        <v>12.42</v>
      </c>
      <c r="AF70">
        <v>5.71</v>
      </c>
      <c r="AG70">
        <v>26.99</v>
      </c>
      <c r="AH70">
        <v>2.89</v>
      </c>
      <c r="AI70">
        <v>0.77</v>
      </c>
      <c r="AJ70">
        <v>0</v>
      </c>
      <c r="AK70">
        <v>6.75</v>
      </c>
      <c r="AL70">
        <v>24.83</v>
      </c>
      <c r="AM70">
        <v>0</v>
      </c>
      <c r="AN70">
        <v>192.8</v>
      </c>
    </row>
    <row r="71" spans="7:40">
      <c r="G71" t="s">
        <v>113</v>
      </c>
      <c r="H71" s="74">
        <v>3.6100000000000003</v>
      </c>
      <c r="I71" s="47">
        <v>0</v>
      </c>
      <c r="J71" s="47">
        <v>198.59</v>
      </c>
      <c r="K71" s="47">
        <v>172.60999999999999</v>
      </c>
      <c r="L71" s="47">
        <v>7.96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1.21</v>
      </c>
      <c r="Y71">
        <v>39.520000000000003</v>
      </c>
      <c r="Z71">
        <v>37.700000000000003</v>
      </c>
      <c r="AA71">
        <v>37.700000000000003</v>
      </c>
      <c r="AB71">
        <v>39.520000000000003</v>
      </c>
      <c r="AC71">
        <v>39.520000000000003</v>
      </c>
      <c r="AD71">
        <v>12.42</v>
      </c>
      <c r="AE71">
        <v>12.42</v>
      </c>
      <c r="AF71">
        <v>5.79</v>
      </c>
      <c r="AG71">
        <v>0</v>
      </c>
      <c r="AH71">
        <v>2.89</v>
      </c>
      <c r="AI71">
        <v>0.72</v>
      </c>
      <c r="AJ71">
        <v>0</v>
      </c>
      <c r="AK71">
        <v>6.75</v>
      </c>
      <c r="AL71">
        <v>29.21</v>
      </c>
      <c r="AM71">
        <v>0</v>
      </c>
      <c r="AN71">
        <v>192.8</v>
      </c>
    </row>
    <row r="72" spans="7:40">
      <c r="G72" t="s">
        <v>114</v>
      </c>
      <c r="H72" s="74">
        <v>3.6100000000000003</v>
      </c>
      <c r="I72" s="47">
        <v>0</v>
      </c>
      <c r="J72" s="47">
        <v>198.59</v>
      </c>
      <c r="K72" s="47">
        <v>172.60999999999999</v>
      </c>
      <c r="L72" s="47">
        <v>7.46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0.71</v>
      </c>
      <c r="Y72">
        <v>39.520000000000003</v>
      </c>
      <c r="Z72">
        <v>35.64</v>
      </c>
      <c r="AA72">
        <v>35.64</v>
      </c>
      <c r="AB72">
        <v>39.520000000000003</v>
      </c>
      <c r="AC72">
        <v>39.520000000000003</v>
      </c>
      <c r="AD72">
        <v>12.42</v>
      </c>
      <c r="AE72">
        <v>12.42</v>
      </c>
      <c r="AF72">
        <v>5.79</v>
      </c>
      <c r="AG72">
        <v>0</v>
      </c>
      <c r="AH72">
        <v>2.89</v>
      </c>
      <c r="AI72">
        <v>0.72</v>
      </c>
      <c r="AJ72">
        <v>0</v>
      </c>
      <c r="AK72">
        <v>6.75</v>
      </c>
      <c r="AL72">
        <v>29.21</v>
      </c>
      <c r="AM72">
        <v>0</v>
      </c>
      <c r="AN72">
        <v>192.8</v>
      </c>
    </row>
    <row r="73" spans="7:40">
      <c r="G73" t="s">
        <v>115</v>
      </c>
      <c r="H73" s="74">
        <v>3.6100000000000003</v>
      </c>
      <c r="I73" s="47">
        <v>0</v>
      </c>
      <c r="J73" s="47">
        <v>198.59</v>
      </c>
      <c r="K73" s="47">
        <v>172.60999999999999</v>
      </c>
      <c r="L73" s="47">
        <v>7.08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0.33</v>
      </c>
      <c r="Y73">
        <v>39.520000000000003</v>
      </c>
      <c r="Z73">
        <v>35.64</v>
      </c>
      <c r="AA73">
        <v>35.64</v>
      </c>
      <c r="AB73">
        <v>39.520000000000003</v>
      </c>
      <c r="AC73">
        <v>39.520000000000003</v>
      </c>
      <c r="AD73">
        <v>12.42</v>
      </c>
      <c r="AE73">
        <v>12.42</v>
      </c>
      <c r="AF73">
        <v>5.79</v>
      </c>
      <c r="AG73">
        <v>0</v>
      </c>
      <c r="AH73">
        <v>2.89</v>
      </c>
      <c r="AI73">
        <v>0.72</v>
      </c>
      <c r="AJ73">
        <v>0</v>
      </c>
      <c r="AK73">
        <v>6.75</v>
      </c>
      <c r="AL73">
        <v>29.21</v>
      </c>
      <c r="AM73">
        <v>0</v>
      </c>
      <c r="AN73">
        <v>192.8</v>
      </c>
    </row>
    <row r="74" spans="7:40">
      <c r="G74" t="s">
        <v>116</v>
      </c>
      <c r="H74" s="74">
        <v>3.6100000000000003</v>
      </c>
      <c r="I74" s="47">
        <v>0</v>
      </c>
      <c r="J74" s="47">
        <v>198.59</v>
      </c>
      <c r="K74" s="47">
        <v>172.60999999999999</v>
      </c>
      <c r="L74" s="47">
        <v>6.9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0.15</v>
      </c>
      <c r="Y74">
        <v>39.520000000000003</v>
      </c>
      <c r="Z74">
        <v>35.64</v>
      </c>
      <c r="AA74">
        <v>35.64</v>
      </c>
      <c r="AB74">
        <v>39.520000000000003</v>
      </c>
      <c r="AC74">
        <v>39.520000000000003</v>
      </c>
      <c r="AD74">
        <v>12.42</v>
      </c>
      <c r="AE74">
        <v>12.42</v>
      </c>
      <c r="AF74">
        <v>5.79</v>
      </c>
      <c r="AG74">
        <v>0</v>
      </c>
      <c r="AH74">
        <v>2.89</v>
      </c>
      <c r="AI74">
        <v>0.72</v>
      </c>
      <c r="AJ74">
        <v>0</v>
      </c>
      <c r="AK74">
        <v>6.75</v>
      </c>
      <c r="AL74">
        <v>29.21</v>
      </c>
      <c r="AM74">
        <v>0</v>
      </c>
      <c r="AN74">
        <v>192.8</v>
      </c>
    </row>
    <row r="75" spans="7:40">
      <c r="G75" t="s">
        <v>117</v>
      </c>
      <c r="H75" s="74">
        <v>3.6100000000000003</v>
      </c>
      <c r="I75" s="47">
        <v>0</v>
      </c>
      <c r="J75" s="47">
        <v>198.69</v>
      </c>
      <c r="K75" s="47">
        <v>172.60999999999999</v>
      </c>
      <c r="L75" s="47">
        <v>6.77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0.02</v>
      </c>
      <c r="Y75">
        <v>39.520000000000003</v>
      </c>
      <c r="Z75">
        <v>32.4</v>
      </c>
      <c r="AA75">
        <v>42.83</v>
      </c>
      <c r="AB75">
        <v>39.520000000000003</v>
      </c>
      <c r="AC75">
        <v>39.520000000000003</v>
      </c>
      <c r="AD75">
        <v>12.42</v>
      </c>
      <c r="AE75">
        <v>12.42</v>
      </c>
      <c r="AF75">
        <v>5.89</v>
      </c>
      <c r="AG75">
        <v>0</v>
      </c>
      <c r="AH75">
        <v>2.89</v>
      </c>
      <c r="AI75">
        <v>0.72</v>
      </c>
      <c r="AJ75">
        <v>0</v>
      </c>
      <c r="AK75">
        <v>6.75</v>
      </c>
      <c r="AL75">
        <v>29.21</v>
      </c>
      <c r="AM75">
        <v>0</v>
      </c>
      <c r="AN75">
        <v>192.8</v>
      </c>
    </row>
    <row r="76" spans="7:40">
      <c r="G76" t="s">
        <v>118</v>
      </c>
      <c r="H76" s="74">
        <v>3.6100000000000003</v>
      </c>
      <c r="I76" s="47">
        <v>0</v>
      </c>
      <c r="J76" s="47">
        <v>198.69</v>
      </c>
      <c r="K76" s="47">
        <v>172.60999999999999</v>
      </c>
      <c r="L76" s="47">
        <v>6.75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39.520000000000003</v>
      </c>
      <c r="Z76">
        <v>32.4</v>
      </c>
      <c r="AA76">
        <v>42.83</v>
      </c>
      <c r="AB76">
        <v>39.520000000000003</v>
      </c>
      <c r="AC76">
        <v>39.520000000000003</v>
      </c>
      <c r="AD76">
        <v>12.42</v>
      </c>
      <c r="AE76">
        <v>12.42</v>
      </c>
      <c r="AF76">
        <v>5.89</v>
      </c>
      <c r="AG76">
        <v>0</v>
      </c>
      <c r="AH76">
        <v>2.89</v>
      </c>
      <c r="AI76">
        <v>0.72</v>
      </c>
      <c r="AJ76">
        <v>0</v>
      </c>
      <c r="AK76">
        <v>6.75</v>
      </c>
      <c r="AL76">
        <v>29.21</v>
      </c>
      <c r="AM76">
        <v>0</v>
      </c>
      <c r="AN76">
        <v>192.8</v>
      </c>
    </row>
    <row r="77" spans="7:40">
      <c r="G77" t="s">
        <v>119</v>
      </c>
      <c r="H77" s="74">
        <v>3.6100000000000003</v>
      </c>
      <c r="I77" s="47">
        <v>0</v>
      </c>
      <c r="J77" s="47">
        <v>198.69</v>
      </c>
      <c r="K77" s="47">
        <v>172.60999999999999</v>
      </c>
      <c r="L77" s="47">
        <v>6.75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39.520000000000003</v>
      </c>
      <c r="Z77">
        <v>32.4</v>
      </c>
      <c r="AA77">
        <v>42.83</v>
      </c>
      <c r="AB77">
        <v>39.520000000000003</v>
      </c>
      <c r="AC77">
        <v>39.520000000000003</v>
      </c>
      <c r="AD77">
        <v>12.42</v>
      </c>
      <c r="AE77">
        <v>12.42</v>
      </c>
      <c r="AF77">
        <v>5.89</v>
      </c>
      <c r="AG77">
        <v>0</v>
      </c>
      <c r="AH77">
        <v>2.89</v>
      </c>
      <c r="AI77">
        <v>0.72</v>
      </c>
      <c r="AJ77">
        <v>0</v>
      </c>
      <c r="AK77">
        <v>6.75</v>
      </c>
      <c r="AL77">
        <v>29.21</v>
      </c>
      <c r="AM77">
        <v>0</v>
      </c>
      <c r="AN77">
        <v>192.8</v>
      </c>
    </row>
    <row r="78" spans="7:40">
      <c r="G78" t="s">
        <v>120</v>
      </c>
      <c r="H78" s="74">
        <v>3.6100000000000003</v>
      </c>
      <c r="I78" s="47">
        <v>0</v>
      </c>
      <c r="J78" s="47">
        <v>198.69</v>
      </c>
      <c r="K78" s="47">
        <v>172.60999999999999</v>
      </c>
      <c r="L78" s="47">
        <v>6.75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39.520000000000003</v>
      </c>
      <c r="Z78">
        <v>32.4</v>
      </c>
      <c r="AA78">
        <v>42.83</v>
      </c>
      <c r="AB78">
        <v>39.520000000000003</v>
      </c>
      <c r="AC78">
        <v>39.520000000000003</v>
      </c>
      <c r="AD78">
        <v>12.42</v>
      </c>
      <c r="AE78">
        <v>12.42</v>
      </c>
      <c r="AF78">
        <v>5.89</v>
      </c>
      <c r="AG78">
        <v>0</v>
      </c>
      <c r="AH78">
        <v>2.89</v>
      </c>
      <c r="AI78">
        <v>0.72</v>
      </c>
      <c r="AJ78">
        <v>0</v>
      </c>
      <c r="AK78">
        <v>6.75</v>
      </c>
      <c r="AL78">
        <v>29.21</v>
      </c>
      <c r="AM78">
        <v>0</v>
      </c>
      <c r="AN78">
        <v>192.8</v>
      </c>
    </row>
    <row r="79" spans="7:40">
      <c r="G79" t="s">
        <v>121</v>
      </c>
      <c r="H79" s="74">
        <v>3.56</v>
      </c>
      <c r="I79" s="47">
        <v>0</v>
      </c>
      <c r="J79" s="47">
        <v>198.79000000000002</v>
      </c>
      <c r="K79" s="47">
        <v>172.60999999999999</v>
      </c>
      <c r="L79" s="47">
        <v>6.75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39.520000000000003</v>
      </c>
      <c r="Z79">
        <v>36.39</v>
      </c>
      <c r="AA79">
        <v>42.83</v>
      </c>
      <c r="AB79">
        <v>39.520000000000003</v>
      </c>
      <c r="AC79">
        <v>39.520000000000003</v>
      </c>
      <c r="AD79">
        <v>12.42</v>
      </c>
      <c r="AE79">
        <v>12.42</v>
      </c>
      <c r="AF79">
        <v>5.99</v>
      </c>
      <c r="AG79">
        <v>0</v>
      </c>
      <c r="AH79">
        <v>2.89</v>
      </c>
      <c r="AI79">
        <v>0.67</v>
      </c>
      <c r="AJ79">
        <v>0</v>
      </c>
      <c r="AK79">
        <v>6.75</v>
      </c>
      <c r="AL79">
        <v>29.21</v>
      </c>
      <c r="AM79">
        <v>0</v>
      </c>
      <c r="AN79">
        <v>192.8</v>
      </c>
    </row>
    <row r="80" spans="7:40">
      <c r="G80" t="s">
        <v>122</v>
      </c>
      <c r="H80" s="74">
        <v>3.56</v>
      </c>
      <c r="I80" s="47">
        <v>0</v>
      </c>
      <c r="J80" s="47">
        <v>198.79000000000002</v>
      </c>
      <c r="K80" s="47">
        <v>172.60999999999999</v>
      </c>
      <c r="L80" s="47">
        <v>6.75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39.520000000000003</v>
      </c>
      <c r="Z80">
        <v>32.4</v>
      </c>
      <c r="AA80">
        <v>42.83</v>
      </c>
      <c r="AB80">
        <v>39.520000000000003</v>
      </c>
      <c r="AC80">
        <v>39.520000000000003</v>
      </c>
      <c r="AD80">
        <v>12.42</v>
      </c>
      <c r="AE80">
        <v>12.42</v>
      </c>
      <c r="AF80">
        <v>5.99</v>
      </c>
      <c r="AG80">
        <v>0</v>
      </c>
      <c r="AH80">
        <v>2.89</v>
      </c>
      <c r="AI80">
        <v>0.67</v>
      </c>
      <c r="AJ80">
        <v>0</v>
      </c>
      <c r="AK80">
        <v>6.75</v>
      </c>
      <c r="AL80">
        <v>29.21</v>
      </c>
      <c r="AM80">
        <v>0</v>
      </c>
      <c r="AN80">
        <v>192.8</v>
      </c>
    </row>
    <row r="81" spans="7:40">
      <c r="G81" t="s">
        <v>123</v>
      </c>
      <c r="H81" s="74">
        <v>3.56</v>
      </c>
      <c r="I81" s="47">
        <v>0</v>
      </c>
      <c r="J81" s="47">
        <v>198.79000000000002</v>
      </c>
      <c r="K81" s="47">
        <v>172.60999999999999</v>
      </c>
      <c r="L81" s="47">
        <v>6.75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39.520000000000003</v>
      </c>
      <c r="Z81">
        <v>32.4</v>
      </c>
      <c r="AA81">
        <v>32</v>
      </c>
      <c r="AB81">
        <v>39.520000000000003</v>
      </c>
      <c r="AC81">
        <v>39.520000000000003</v>
      </c>
      <c r="AD81">
        <v>12.42</v>
      </c>
      <c r="AE81">
        <v>12.42</v>
      </c>
      <c r="AF81">
        <v>5.99</v>
      </c>
      <c r="AG81">
        <v>0</v>
      </c>
      <c r="AH81">
        <v>2.89</v>
      </c>
      <c r="AI81">
        <v>0.67</v>
      </c>
      <c r="AJ81">
        <v>0</v>
      </c>
      <c r="AK81">
        <v>6.75</v>
      </c>
      <c r="AL81">
        <v>29.21</v>
      </c>
      <c r="AM81">
        <v>0</v>
      </c>
      <c r="AN81">
        <v>192.8</v>
      </c>
    </row>
    <row r="82" spans="7:40">
      <c r="G82" t="s">
        <v>124</v>
      </c>
      <c r="H82" s="74">
        <v>3.56</v>
      </c>
      <c r="I82" s="47">
        <v>0</v>
      </c>
      <c r="J82" s="47">
        <v>198.79000000000002</v>
      </c>
      <c r="K82" s="47">
        <v>172.60999999999999</v>
      </c>
      <c r="L82" s="47">
        <v>6.75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39.520000000000003</v>
      </c>
      <c r="Z82">
        <v>32.4</v>
      </c>
      <c r="AA82">
        <v>32</v>
      </c>
      <c r="AB82">
        <v>39.520000000000003</v>
      </c>
      <c r="AC82">
        <v>39.520000000000003</v>
      </c>
      <c r="AD82">
        <v>12.42</v>
      </c>
      <c r="AE82">
        <v>12.42</v>
      </c>
      <c r="AF82">
        <v>5.99</v>
      </c>
      <c r="AG82">
        <v>0</v>
      </c>
      <c r="AH82">
        <v>2.89</v>
      </c>
      <c r="AI82">
        <v>0.67</v>
      </c>
      <c r="AJ82">
        <v>0</v>
      </c>
      <c r="AK82">
        <v>6.75</v>
      </c>
      <c r="AL82">
        <v>29.21</v>
      </c>
      <c r="AM82">
        <v>0</v>
      </c>
      <c r="AN82">
        <v>192.8</v>
      </c>
    </row>
    <row r="83" spans="7:40">
      <c r="G83" t="s">
        <v>125</v>
      </c>
      <c r="H83" s="74">
        <v>3.56</v>
      </c>
      <c r="I83" s="47">
        <v>0</v>
      </c>
      <c r="J83" s="47">
        <v>198.87</v>
      </c>
      <c r="K83" s="47">
        <v>172.60999999999999</v>
      </c>
      <c r="L83" s="47">
        <v>6.75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39.520000000000003</v>
      </c>
      <c r="Z83">
        <v>24.8</v>
      </c>
      <c r="AA83">
        <v>24.8</v>
      </c>
      <c r="AB83">
        <v>39.520000000000003</v>
      </c>
      <c r="AC83">
        <v>39.520000000000003</v>
      </c>
      <c r="AD83">
        <v>12.42</v>
      </c>
      <c r="AE83">
        <v>12.42</v>
      </c>
      <c r="AF83">
        <v>6.07</v>
      </c>
      <c r="AG83">
        <v>0</v>
      </c>
      <c r="AH83">
        <v>2.89</v>
      </c>
      <c r="AI83">
        <v>0.67</v>
      </c>
      <c r="AJ83">
        <v>0</v>
      </c>
      <c r="AK83">
        <v>6.75</v>
      </c>
      <c r="AL83">
        <v>29.21</v>
      </c>
      <c r="AM83">
        <v>0</v>
      </c>
      <c r="AN83">
        <v>192.8</v>
      </c>
    </row>
    <row r="84" spans="7:40">
      <c r="G84" t="s">
        <v>126</v>
      </c>
      <c r="H84" s="74">
        <v>3.56</v>
      </c>
      <c r="I84" s="47">
        <v>0</v>
      </c>
      <c r="J84" s="47">
        <v>198.87</v>
      </c>
      <c r="K84" s="47">
        <v>172.60999999999999</v>
      </c>
      <c r="L84" s="47">
        <v>6.75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39.520000000000003</v>
      </c>
      <c r="Z84">
        <v>24.8</v>
      </c>
      <c r="AA84">
        <v>24.8</v>
      </c>
      <c r="AB84">
        <v>39.520000000000003</v>
      </c>
      <c r="AC84">
        <v>39.520000000000003</v>
      </c>
      <c r="AD84">
        <v>12.42</v>
      </c>
      <c r="AE84">
        <v>12.42</v>
      </c>
      <c r="AF84">
        <v>6.07</v>
      </c>
      <c r="AG84">
        <v>0</v>
      </c>
      <c r="AH84">
        <v>2.89</v>
      </c>
      <c r="AI84">
        <v>0.67</v>
      </c>
      <c r="AJ84">
        <v>0</v>
      </c>
      <c r="AK84">
        <v>6.75</v>
      </c>
      <c r="AL84">
        <v>29.21</v>
      </c>
      <c r="AM84">
        <v>0</v>
      </c>
      <c r="AN84">
        <v>192.8</v>
      </c>
    </row>
    <row r="85" spans="7:40">
      <c r="G85" t="s">
        <v>127</v>
      </c>
      <c r="H85" s="74">
        <v>3.56</v>
      </c>
      <c r="I85" s="47">
        <v>0</v>
      </c>
      <c r="J85" s="47">
        <v>198.87</v>
      </c>
      <c r="K85" s="47">
        <v>172.60999999999999</v>
      </c>
      <c r="L85" s="47">
        <v>6.75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39.520000000000003</v>
      </c>
      <c r="Z85">
        <v>24.8</v>
      </c>
      <c r="AA85">
        <v>24.8</v>
      </c>
      <c r="AB85">
        <v>39.520000000000003</v>
      </c>
      <c r="AC85">
        <v>39.520000000000003</v>
      </c>
      <c r="AD85">
        <v>12.42</v>
      </c>
      <c r="AE85">
        <v>12.42</v>
      </c>
      <c r="AF85">
        <v>6.07</v>
      </c>
      <c r="AG85">
        <v>0</v>
      </c>
      <c r="AH85">
        <v>2.89</v>
      </c>
      <c r="AI85">
        <v>0.67</v>
      </c>
      <c r="AJ85">
        <v>0</v>
      </c>
      <c r="AK85">
        <v>6.75</v>
      </c>
      <c r="AL85">
        <v>29.21</v>
      </c>
      <c r="AM85">
        <v>0</v>
      </c>
      <c r="AN85">
        <v>192.8</v>
      </c>
    </row>
    <row r="86" spans="7:40">
      <c r="G86" t="s">
        <v>128</v>
      </c>
      <c r="H86" s="74">
        <v>3.56</v>
      </c>
      <c r="I86" s="47">
        <v>0</v>
      </c>
      <c r="J86" s="47">
        <v>198.87</v>
      </c>
      <c r="K86" s="47">
        <v>172.60999999999999</v>
      </c>
      <c r="L86" s="47">
        <v>6.75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39.520000000000003</v>
      </c>
      <c r="Z86">
        <v>24.8</v>
      </c>
      <c r="AA86">
        <v>24.8</v>
      </c>
      <c r="AB86">
        <v>39.520000000000003</v>
      </c>
      <c r="AC86">
        <v>39.520000000000003</v>
      </c>
      <c r="AD86">
        <v>12.42</v>
      </c>
      <c r="AE86">
        <v>12.42</v>
      </c>
      <c r="AF86">
        <v>6.07</v>
      </c>
      <c r="AG86">
        <v>0</v>
      </c>
      <c r="AH86">
        <v>2.89</v>
      </c>
      <c r="AI86">
        <v>0.67</v>
      </c>
      <c r="AJ86">
        <v>0</v>
      </c>
      <c r="AK86">
        <v>6.75</v>
      </c>
      <c r="AL86">
        <v>29.21</v>
      </c>
      <c r="AM86">
        <v>0</v>
      </c>
      <c r="AN86">
        <v>192.8</v>
      </c>
    </row>
    <row r="87" spans="7:40">
      <c r="G87" t="s">
        <v>129</v>
      </c>
      <c r="H87" s="74">
        <v>3.6100000000000003</v>
      </c>
      <c r="I87" s="47">
        <v>0</v>
      </c>
      <c r="J87" s="47">
        <v>198.97</v>
      </c>
      <c r="K87" s="47">
        <v>168.22999999999996</v>
      </c>
      <c r="L87" s="47">
        <v>6.75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39.520000000000003</v>
      </c>
      <c r="Z87">
        <v>18.98</v>
      </c>
      <c r="AA87">
        <v>18.98</v>
      </c>
      <c r="AB87">
        <v>39.520000000000003</v>
      </c>
      <c r="AC87">
        <v>39.520000000000003</v>
      </c>
      <c r="AD87">
        <v>12.42</v>
      </c>
      <c r="AE87">
        <v>12.42</v>
      </c>
      <c r="AF87">
        <v>6.17</v>
      </c>
      <c r="AG87">
        <v>0</v>
      </c>
      <c r="AH87">
        <v>2.89</v>
      </c>
      <c r="AI87">
        <v>0.72</v>
      </c>
      <c r="AJ87">
        <v>0</v>
      </c>
      <c r="AK87">
        <v>6.75</v>
      </c>
      <c r="AL87">
        <v>24.83</v>
      </c>
      <c r="AM87">
        <v>0</v>
      </c>
      <c r="AN87">
        <v>192.8</v>
      </c>
    </row>
    <row r="88" spans="7:40">
      <c r="G88" t="s">
        <v>130</v>
      </c>
      <c r="H88" s="74">
        <v>3.6100000000000003</v>
      </c>
      <c r="I88" s="47">
        <v>0</v>
      </c>
      <c r="J88" s="47">
        <v>198.97</v>
      </c>
      <c r="K88" s="47">
        <v>168.22999999999996</v>
      </c>
      <c r="L88" s="47">
        <v>6.75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39.520000000000003</v>
      </c>
      <c r="Z88">
        <v>18.98</v>
      </c>
      <c r="AA88">
        <v>18.98</v>
      </c>
      <c r="AB88">
        <v>39.520000000000003</v>
      </c>
      <c r="AC88">
        <v>39.520000000000003</v>
      </c>
      <c r="AD88">
        <v>12.42</v>
      </c>
      <c r="AE88">
        <v>12.42</v>
      </c>
      <c r="AF88">
        <v>6.17</v>
      </c>
      <c r="AG88">
        <v>0</v>
      </c>
      <c r="AH88">
        <v>2.89</v>
      </c>
      <c r="AI88">
        <v>0.72</v>
      </c>
      <c r="AJ88">
        <v>0</v>
      </c>
      <c r="AK88">
        <v>6.75</v>
      </c>
      <c r="AL88">
        <v>24.83</v>
      </c>
      <c r="AM88">
        <v>0</v>
      </c>
      <c r="AN88">
        <v>192.8</v>
      </c>
    </row>
    <row r="89" spans="7:40">
      <c r="G89" t="s">
        <v>131</v>
      </c>
      <c r="H89" s="74">
        <v>3.6100000000000003</v>
      </c>
      <c r="I89" s="47">
        <v>0</v>
      </c>
      <c r="J89" s="47">
        <v>198.97</v>
      </c>
      <c r="K89" s="47">
        <v>168.22999999999996</v>
      </c>
      <c r="L89" s="47">
        <v>6.75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39.520000000000003</v>
      </c>
      <c r="Z89">
        <v>18.98</v>
      </c>
      <c r="AA89">
        <v>18.98</v>
      </c>
      <c r="AB89">
        <v>39.520000000000003</v>
      </c>
      <c r="AC89">
        <v>39.520000000000003</v>
      </c>
      <c r="AD89">
        <v>12.42</v>
      </c>
      <c r="AE89">
        <v>12.42</v>
      </c>
      <c r="AF89">
        <v>6.17</v>
      </c>
      <c r="AG89">
        <v>0</v>
      </c>
      <c r="AH89">
        <v>2.89</v>
      </c>
      <c r="AI89">
        <v>0.72</v>
      </c>
      <c r="AJ89">
        <v>0</v>
      </c>
      <c r="AK89">
        <v>6.75</v>
      </c>
      <c r="AL89">
        <v>24.83</v>
      </c>
      <c r="AM89">
        <v>0</v>
      </c>
      <c r="AN89">
        <v>192.8</v>
      </c>
    </row>
    <row r="90" spans="7:40">
      <c r="G90" t="s">
        <v>132</v>
      </c>
      <c r="H90" s="74">
        <v>3.6100000000000003</v>
      </c>
      <c r="I90" s="47">
        <v>0</v>
      </c>
      <c r="J90" s="47">
        <v>198.97</v>
      </c>
      <c r="K90" s="47">
        <v>168.22999999999996</v>
      </c>
      <c r="L90" s="47">
        <v>6.75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39.520000000000003</v>
      </c>
      <c r="Z90">
        <v>18.98</v>
      </c>
      <c r="AA90">
        <v>18.98</v>
      </c>
      <c r="AB90">
        <v>39.520000000000003</v>
      </c>
      <c r="AC90">
        <v>39.520000000000003</v>
      </c>
      <c r="AD90">
        <v>12.42</v>
      </c>
      <c r="AE90">
        <v>12.42</v>
      </c>
      <c r="AF90">
        <v>6.17</v>
      </c>
      <c r="AG90">
        <v>0</v>
      </c>
      <c r="AH90">
        <v>2.89</v>
      </c>
      <c r="AI90">
        <v>0.72</v>
      </c>
      <c r="AJ90">
        <v>0</v>
      </c>
      <c r="AK90">
        <v>6.75</v>
      </c>
      <c r="AL90">
        <v>24.83</v>
      </c>
      <c r="AM90">
        <v>0</v>
      </c>
      <c r="AN90">
        <v>192.8</v>
      </c>
    </row>
    <row r="91" spans="7:40">
      <c r="G91" t="s">
        <v>133</v>
      </c>
      <c r="H91" s="74">
        <v>3.56</v>
      </c>
      <c r="I91" s="47">
        <v>0</v>
      </c>
      <c r="J91" s="47">
        <v>198.97</v>
      </c>
      <c r="K91" s="47">
        <v>168.22999999999996</v>
      </c>
      <c r="L91" s="47">
        <v>6.75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39.520000000000003</v>
      </c>
      <c r="Z91">
        <v>18.98</v>
      </c>
      <c r="AA91">
        <v>18.98</v>
      </c>
      <c r="AB91">
        <v>39.520000000000003</v>
      </c>
      <c r="AC91">
        <v>39.520000000000003</v>
      </c>
      <c r="AD91">
        <v>12.42</v>
      </c>
      <c r="AE91">
        <v>12.42</v>
      </c>
      <c r="AF91">
        <v>6.17</v>
      </c>
      <c r="AG91">
        <v>0</v>
      </c>
      <c r="AH91">
        <v>2.89</v>
      </c>
      <c r="AI91">
        <v>0.67</v>
      </c>
      <c r="AJ91">
        <v>0</v>
      </c>
      <c r="AK91">
        <v>6.75</v>
      </c>
      <c r="AL91">
        <v>24.83</v>
      </c>
      <c r="AM91">
        <v>0</v>
      </c>
      <c r="AN91">
        <v>192.8</v>
      </c>
    </row>
    <row r="92" spans="7:40">
      <c r="G92" t="s">
        <v>134</v>
      </c>
      <c r="H92" s="74">
        <v>3.56</v>
      </c>
      <c r="I92" s="47">
        <v>0</v>
      </c>
      <c r="J92" s="47">
        <v>198.97</v>
      </c>
      <c r="K92" s="47">
        <v>168.22999999999996</v>
      </c>
      <c r="L92" s="47">
        <v>6.75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39.520000000000003</v>
      </c>
      <c r="Z92">
        <v>18.98</v>
      </c>
      <c r="AA92">
        <v>18.98</v>
      </c>
      <c r="AB92">
        <v>39.520000000000003</v>
      </c>
      <c r="AC92">
        <v>39.520000000000003</v>
      </c>
      <c r="AD92">
        <v>12.42</v>
      </c>
      <c r="AE92">
        <v>12.42</v>
      </c>
      <c r="AF92">
        <v>6.17</v>
      </c>
      <c r="AG92">
        <v>0</v>
      </c>
      <c r="AH92">
        <v>2.89</v>
      </c>
      <c r="AI92">
        <v>0.67</v>
      </c>
      <c r="AJ92">
        <v>0</v>
      </c>
      <c r="AK92">
        <v>6.75</v>
      </c>
      <c r="AL92">
        <v>24.83</v>
      </c>
      <c r="AM92">
        <v>0</v>
      </c>
      <c r="AN92">
        <v>192.8</v>
      </c>
    </row>
    <row r="93" spans="7:40">
      <c r="G93" t="s">
        <v>135</v>
      </c>
      <c r="H93" s="74">
        <v>3.56</v>
      </c>
      <c r="I93" s="47">
        <v>0</v>
      </c>
      <c r="J93" s="47">
        <v>198.97</v>
      </c>
      <c r="K93" s="47">
        <v>168.22999999999996</v>
      </c>
      <c r="L93" s="47">
        <v>6.75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39.520000000000003</v>
      </c>
      <c r="Z93">
        <v>18.98</v>
      </c>
      <c r="AA93">
        <v>18.98</v>
      </c>
      <c r="AB93">
        <v>39.520000000000003</v>
      </c>
      <c r="AC93">
        <v>39.520000000000003</v>
      </c>
      <c r="AD93">
        <v>12.42</v>
      </c>
      <c r="AE93">
        <v>12.42</v>
      </c>
      <c r="AF93">
        <v>6.17</v>
      </c>
      <c r="AG93">
        <v>0</v>
      </c>
      <c r="AH93">
        <v>2.89</v>
      </c>
      <c r="AI93">
        <v>0.67</v>
      </c>
      <c r="AJ93">
        <v>0</v>
      </c>
      <c r="AK93">
        <v>6.75</v>
      </c>
      <c r="AL93">
        <v>24.83</v>
      </c>
      <c r="AM93">
        <v>0</v>
      </c>
      <c r="AN93">
        <v>192.8</v>
      </c>
    </row>
    <row r="94" spans="7:40">
      <c r="G94" t="s">
        <v>136</v>
      </c>
      <c r="H94" s="74">
        <v>3.56</v>
      </c>
      <c r="I94" s="47">
        <v>0</v>
      </c>
      <c r="J94" s="47">
        <v>198.97</v>
      </c>
      <c r="K94" s="47">
        <v>168.22999999999996</v>
      </c>
      <c r="L94" s="47">
        <v>6.75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39.520000000000003</v>
      </c>
      <c r="Z94">
        <v>18.98</v>
      </c>
      <c r="AA94">
        <v>18.98</v>
      </c>
      <c r="AB94">
        <v>39.520000000000003</v>
      </c>
      <c r="AC94">
        <v>39.520000000000003</v>
      </c>
      <c r="AD94">
        <v>12.42</v>
      </c>
      <c r="AE94">
        <v>12.42</v>
      </c>
      <c r="AF94">
        <v>6.17</v>
      </c>
      <c r="AG94">
        <v>0</v>
      </c>
      <c r="AH94">
        <v>2.89</v>
      </c>
      <c r="AI94">
        <v>0.67</v>
      </c>
      <c r="AJ94">
        <v>0</v>
      </c>
      <c r="AK94">
        <v>6.75</v>
      </c>
      <c r="AL94">
        <v>24.83</v>
      </c>
      <c r="AM94">
        <v>0</v>
      </c>
      <c r="AN94">
        <v>192.8</v>
      </c>
    </row>
    <row r="95" spans="7:40">
      <c r="G95" t="s">
        <v>137</v>
      </c>
      <c r="H95" s="74">
        <v>3.47</v>
      </c>
      <c r="I95" s="47">
        <v>0</v>
      </c>
      <c r="J95" s="47">
        <v>198.87</v>
      </c>
      <c r="K95" s="47">
        <v>168.22999999999996</v>
      </c>
      <c r="L95" s="47">
        <v>6.75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39.520000000000003</v>
      </c>
      <c r="Z95">
        <v>18.98</v>
      </c>
      <c r="AA95">
        <v>18.98</v>
      </c>
      <c r="AB95">
        <v>39.520000000000003</v>
      </c>
      <c r="AC95">
        <v>39.520000000000003</v>
      </c>
      <c r="AD95">
        <v>12.42</v>
      </c>
      <c r="AE95">
        <v>12.42</v>
      </c>
      <c r="AF95">
        <v>6.07</v>
      </c>
      <c r="AG95">
        <v>0</v>
      </c>
      <c r="AH95">
        <v>2.89</v>
      </c>
      <c r="AI95">
        <v>0.57999999999999996</v>
      </c>
      <c r="AJ95">
        <v>0</v>
      </c>
      <c r="AK95">
        <v>6.75</v>
      </c>
      <c r="AL95">
        <v>24.83</v>
      </c>
      <c r="AM95">
        <v>0</v>
      </c>
      <c r="AN95">
        <v>192.8</v>
      </c>
    </row>
    <row r="96" spans="7:40">
      <c r="G96" t="s">
        <v>138</v>
      </c>
      <c r="H96" s="74">
        <v>3.47</v>
      </c>
      <c r="I96" s="47">
        <v>0</v>
      </c>
      <c r="J96" s="47">
        <v>198.87</v>
      </c>
      <c r="K96" s="47">
        <v>168.22999999999996</v>
      </c>
      <c r="L96" s="47">
        <v>6.75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39.520000000000003</v>
      </c>
      <c r="Z96">
        <v>18.98</v>
      </c>
      <c r="AA96">
        <v>18.98</v>
      </c>
      <c r="AB96">
        <v>39.520000000000003</v>
      </c>
      <c r="AC96">
        <v>39.520000000000003</v>
      </c>
      <c r="AD96">
        <v>12.42</v>
      </c>
      <c r="AE96">
        <v>12.42</v>
      </c>
      <c r="AF96">
        <v>6.07</v>
      </c>
      <c r="AG96">
        <v>0</v>
      </c>
      <c r="AH96">
        <v>2.89</v>
      </c>
      <c r="AI96">
        <v>0.57999999999999996</v>
      </c>
      <c r="AJ96">
        <v>0</v>
      </c>
      <c r="AK96">
        <v>6.75</v>
      </c>
      <c r="AL96">
        <v>24.83</v>
      </c>
      <c r="AM96">
        <v>0</v>
      </c>
      <c r="AN96">
        <v>192.8</v>
      </c>
    </row>
    <row r="97" spans="1:133">
      <c r="G97" t="s">
        <v>139</v>
      </c>
      <c r="H97" s="74">
        <v>3.47</v>
      </c>
      <c r="I97" s="47">
        <v>0</v>
      </c>
      <c r="J97" s="47">
        <v>198.87</v>
      </c>
      <c r="K97" s="47">
        <v>168.22999999999996</v>
      </c>
      <c r="L97" s="47">
        <v>6.75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39.520000000000003</v>
      </c>
      <c r="Z97">
        <v>18.98</v>
      </c>
      <c r="AA97">
        <v>18.98</v>
      </c>
      <c r="AB97">
        <v>39.520000000000003</v>
      </c>
      <c r="AC97">
        <v>39.520000000000003</v>
      </c>
      <c r="AD97">
        <v>12.42</v>
      </c>
      <c r="AE97">
        <v>12.42</v>
      </c>
      <c r="AF97">
        <v>6.07</v>
      </c>
      <c r="AG97">
        <v>0</v>
      </c>
      <c r="AH97">
        <v>2.89</v>
      </c>
      <c r="AI97">
        <v>0.57999999999999996</v>
      </c>
      <c r="AJ97">
        <v>0</v>
      </c>
      <c r="AK97">
        <v>6.75</v>
      </c>
      <c r="AL97">
        <v>24.83</v>
      </c>
      <c r="AM97">
        <v>0</v>
      </c>
      <c r="AN97">
        <v>192.8</v>
      </c>
    </row>
    <row r="98" spans="1:133">
      <c r="G98" t="s">
        <v>140</v>
      </c>
      <c r="H98" s="74">
        <v>3.47</v>
      </c>
      <c r="I98" s="47">
        <v>0</v>
      </c>
      <c r="J98" s="47">
        <v>198.87</v>
      </c>
      <c r="K98" s="47">
        <v>168.22999999999996</v>
      </c>
      <c r="L98" s="47">
        <v>6.75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39.520000000000003</v>
      </c>
      <c r="Z98">
        <v>18.98</v>
      </c>
      <c r="AA98">
        <v>18.98</v>
      </c>
      <c r="AB98">
        <v>39.520000000000003</v>
      </c>
      <c r="AC98">
        <v>39.520000000000003</v>
      </c>
      <c r="AD98">
        <v>12.42</v>
      </c>
      <c r="AE98">
        <v>12.42</v>
      </c>
      <c r="AF98">
        <v>6.07</v>
      </c>
      <c r="AG98">
        <v>0</v>
      </c>
      <c r="AH98">
        <v>2.89</v>
      </c>
      <c r="AI98">
        <v>0.57999999999999996</v>
      </c>
      <c r="AJ98">
        <v>0</v>
      </c>
      <c r="AK98">
        <v>6.75</v>
      </c>
      <c r="AL98">
        <v>24.83</v>
      </c>
      <c r="AM98">
        <v>0</v>
      </c>
      <c r="AN98">
        <v>192.8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8.5970000000000046E-2</v>
      </c>
      <c r="I99" s="70">
        <f t="shared" ref="I99:BU99" si="1">SUM(I3:I98)/4000</f>
        <v>0</v>
      </c>
      <c r="J99" s="70">
        <f t="shared" si="1"/>
        <v>4.7681200000000041</v>
      </c>
      <c r="K99" s="70">
        <f t="shared" si="1"/>
        <v>4.3564099999999994</v>
      </c>
      <c r="L99" s="70">
        <f t="shared" si="1"/>
        <v>0.20778000000000005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8.4800000000000028E-2</v>
      </c>
      <c r="X99">
        <f t="shared" si="1"/>
        <v>4.5780000000000015E-2</v>
      </c>
      <c r="Y99">
        <f t="shared" si="1"/>
        <v>0.9097199999999992</v>
      </c>
      <c r="Z99">
        <f t="shared" si="1"/>
        <v>0.73898000000000008</v>
      </c>
      <c r="AA99">
        <f t="shared" si="1"/>
        <v>0.73742750000000001</v>
      </c>
      <c r="AB99">
        <f t="shared" si="1"/>
        <v>0.9097199999999992</v>
      </c>
      <c r="AC99">
        <f t="shared" si="1"/>
        <v>0.9097199999999992</v>
      </c>
      <c r="AD99">
        <f t="shared" si="1"/>
        <v>0.29807999999999985</v>
      </c>
      <c r="AE99">
        <f t="shared" si="1"/>
        <v>0.29807999999999985</v>
      </c>
      <c r="AF99">
        <f t="shared" si="1"/>
        <v>0.14091999999999988</v>
      </c>
      <c r="AG99">
        <f t="shared" si="1"/>
        <v>0.33285000000000003</v>
      </c>
      <c r="AH99">
        <f t="shared" si="1"/>
        <v>6.9359999999999825E-2</v>
      </c>
      <c r="AI99">
        <f t="shared" si="1"/>
        <v>1.661000000000001E-2</v>
      </c>
      <c r="AJ99">
        <f t="shared" si="1"/>
        <v>4.725E-2</v>
      </c>
      <c r="AK99">
        <f t="shared" si="1"/>
        <v>0.11475</v>
      </c>
      <c r="AL99">
        <f t="shared" si="1"/>
        <v>0.50711000000000028</v>
      </c>
      <c r="AM99">
        <f t="shared" si="1"/>
        <v>0.10632999999999999</v>
      </c>
      <c r="AN99">
        <f t="shared" si="1"/>
        <v>4.6271999999999913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550</v>
      </c>
      <c r="AB100" t="s">
        <v>552</v>
      </c>
      <c r="AC100" t="s">
        <v>553</v>
      </c>
      <c r="AD100" t="s">
        <v>555</v>
      </c>
      <c r="AE100" t="s">
        <v>557</v>
      </c>
      <c r="AF100" t="s">
        <v>559</v>
      </c>
      <c r="AG100" t="s">
        <v>561</v>
      </c>
      <c r="AH100" t="s">
        <v>563</v>
      </c>
      <c r="AI100" t="s">
        <v>565</v>
      </c>
      <c r="AJ100" t="s">
        <v>567</v>
      </c>
      <c r="AK100" t="s">
        <v>568</v>
      </c>
      <c r="AL100" t="s">
        <v>570</v>
      </c>
      <c r="AM100" t="s">
        <v>571</v>
      </c>
      <c r="AN100" t="s">
        <v>572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573</v>
      </c>
      <c r="AA2" t="s">
        <v>333</v>
      </c>
      <c r="AB2" t="s">
        <v>539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176.42</v>
      </c>
      <c r="I3" s="54">
        <v>0</v>
      </c>
      <c r="J3" s="54">
        <v>36.630000000000003</v>
      </c>
      <c r="K3" s="54">
        <v>0</v>
      </c>
      <c r="L3" s="54">
        <v>10.31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573</v>
      </c>
      <c r="U3" s="74"/>
      <c r="V3" s="75"/>
      <c r="W3">
        <v>175.46</v>
      </c>
      <c r="X3">
        <v>0</v>
      </c>
      <c r="Y3">
        <v>0.67</v>
      </c>
      <c r="Z3">
        <v>-1.5</v>
      </c>
      <c r="AA3">
        <v>10.31</v>
      </c>
      <c r="AB3">
        <v>0.28999999999999998</v>
      </c>
      <c r="AC3">
        <v>36.630000000000003</v>
      </c>
    </row>
    <row r="4" spans="1:29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175.45</v>
      </c>
      <c r="I4" s="47">
        <v>0</v>
      </c>
      <c r="J4" s="47">
        <v>30.85</v>
      </c>
      <c r="K4" s="47">
        <v>0</v>
      </c>
      <c r="L4" s="47">
        <v>10.31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174.49</v>
      </c>
      <c r="X4">
        <v>0</v>
      </c>
      <c r="Y4">
        <v>0.67</v>
      </c>
      <c r="Z4">
        <v>-1.5</v>
      </c>
      <c r="AA4">
        <v>10.31</v>
      </c>
      <c r="AB4">
        <v>0.28999999999999998</v>
      </c>
      <c r="AC4">
        <v>30.85</v>
      </c>
    </row>
    <row r="5" spans="1:29">
      <c r="A5" s="113" t="s">
        <v>538</v>
      </c>
      <c r="G5" t="s">
        <v>47</v>
      </c>
      <c r="H5" s="74">
        <v>168.7</v>
      </c>
      <c r="I5" s="47">
        <v>0</v>
      </c>
      <c r="J5" s="47">
        <v>19.28</v>
      </c>
      <c r="K5" s="47">
        <v>0</v>
      </c>
      <c r="L5" s="47">
        <v>10.31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167.74</v>
      </c>
      <c r="X5">
        <v>0</v>
      </c>
      <c r="Y5">
        <v>0.67</v>
      </c>
      <c r="Z5">
        <v>-1.5</v>
      </c>
      <c r="AA5">
        <v>10.31</v>
      </c>
      <c r="AB5">
        <v>0.28999999999999998</v>
      </c>
      <c r="AC5">
        <v>19.28</v>
      </c>
    </row>
    <row r="6" spans="1:29">
      <c r="A6" t="s">
        <v>539</v>
      </c>
      <c r="G6" t="s">
        <v>48</v>
      </c>
      <c r="H6" s="74">
        <v>179.30999999999997</v>
      </c>
      <c r="I6" s="47">
        <v>0</v>
      </c>
      <c r="J6" s="47">
        <v>19.28</v>
      </c>
      <c r="K6" s="47">
        <v>0</v>
      </c>
      <c r="L6" s="47">
        <v>10.119999999999999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178.35</v>
      </c>
      <c r="X6">
        <v>0</v>
      </c>
      <c r="Y6">
        <v>0.67</v>
      </c>
      <c r="Z6">
        <v>-1.5</v>
      </c>
      <c r="AA6">
        <v>10.119999999999999</v>
      </c>
      <c r="AB6">
        <v>0.28999999999999998</v>
      </c>
      <c r="AC6">
        <v>19.28</v>
      </c>
    </row>
    <row r="7" spans="1:29">
      <c r="G7" t="s">
        <v>49</v>
      </c>
      <c r="H7" s="74">
        <v>162.90999999999997</v>
      </c>
      <c r="I7" s="47">
        <v>0</v>
      </c>
      <c r="J7" s="47">
        <v>19.28</v>
      </c>
      <c r="K7" s="47">
        <v>0</v>
      </c>
      <c r="L7" s="47">
        <v>9.16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161.94999999999999</v>
      </c>
      <c r="X7">
        <v>0</v>
      </c>
      <c r="Y7">
        <v>0.67</v>
      </c>
      <c r="Z7">
        <v>-1.5</v>
      </c>
      <c r="AA7">
        <v>9.16</v>
      </c>
      <c r="AB7">
        <v>0.28999999999999998</v>
      </c>
      <c r="AC7">
        <v>19.28</v>
      </c>
    </row>
    <row r="8" spans="1:29">
      <c r="G8" t="s">
        <v>50</v>
      </c>
      <c r="H8" s="74">
        <v>159.05999999999997</v>
      </c>
      <c r="I8" s="47">
        <v>0</v>
      </c>
      <c r="J8" s="47">
        <v>19.28</v>
      </c>
      <c r="K8" s="47">
        <v>0</v>
      </c>
      <c r="L8" s="47">
        <v>8.9700000000000006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158.1</v>
      </c>
      <c r="X8">
        <v>0</v>
      </c>
      <c r="Y8">
        <v>0.67</v>
      </c>
      <c r="Z8">
        <v>-1.5</v>
      </c>
      <c r="AA8">
        <v>8.9700000000000006</v>
      </c>
      <c r="AB8">
        <v>0.28999999999999998</v>
      </c>
      <c r="AC8">
        <v>19.28</v>
      </c>
    </row>
    <row r="9" spans="1:29">
      <c r="G9" t="s">
        <v>51</v>
      </c>
      <c r="H9" s="74">
        <v>166.76999999999998</v>
      </c>
      <c r="I9" s="47">
        <v>0</v>
      </c>
      <c r="J9" s="47">
        <v>0</v>
      </c>
      <c r="K9" s="47">
        <v>0</v>
      </c>
      <c r="L9" s="47">
        <v>8.9700000000000006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165.81</v>
      </c>
      <c r="X9">
        <v>0</v>
      </c>
      <c r="Y9">
        <v>0.67</v>
      </c>
      <c r="Z9">
        <v>-1.5</v>
      </c>
      <c r="AA9">
        <v>8.9700000000000006</v>
      </c>
      <c r="AB9">
        <v>0.28999999999999998</v>
      </c>
      <c r="AC9">
        <v>0</v>
      </c>
    </row>
    <row r="10" spans="1:29">
      <c r="G10" t="s">
        <v>52</v>
      </c>
      <c r="H10" s="74">
        <v>168.7</v>
      </c>
      <c r="I10" s="47">
        <v>0</v>
      </c>
      <c r="J10" s="47">
        <v>0</v>
      </c>
      <c r="K10" s="47">
        <v>0</v>
      </c>
      <c r="L10" s="47">
        <v>8.68</v>
      </c>
      <c r="M10" s="75">
        <v>0</v>
      </c>
      <c r="N10" s="74">
        <v>0</v>
      </c>
      <c r="O10" s="47">
        <v>0</v>
      </c>
      <c r="P10" s="47">
        <v>-20</v>
      </c>
      <c r="Q10" s="47">
        <v>0</v>
      </c>
      <c r="R10" s="47">
        <v>0</v>
      </c>
      <c r="S10" s="75">
        <v>0</v>
      </c>
      <c r="U10" s="74"/>
      <c r="V10" s="75"/>
      <c r="W10">
        <v>167.74</v>
      </c>
      <c r="X10">
        <v>0</v>
      </c>
      <c r="Y10">
        <v>0.67</v>
      </c>
      <c r="Z10">
        <v>-1.5</v>
      </c>
      <c r="AA10">
        <v>8.68</v>
      </c>
      <c r="AB10">
        <v>0.28999999999999998</v>
      </c>
      <c r="AC10">
        <v>-20</v>
      </c>
    </row>
    <row r="11" spans="1:29">
      <c r="G11" t="s">
        <v>53</v>
      </c>
      <c r="H11" s="74">
        <v>158.08999999999997</v>
      </c>
      <c r="I11" s="47">
        <v>0</v>
      </c>
      <c r="J11" s="47">
        <v>9.64</v>
      </c>
      <c r="K11" s="47">
        <v>0</v>
      </c>
      <c r="L11" s="47">
        <v>6.75</v>
      </c>
      <c r="M11" s="75">
        <v>0</v>
      </c>
      <c r="N11" s="74">
        <v>0</v>
      </c>
      <c r="O11" s="47">
        <v>-28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157.13</v>
      </c>
      <c r="X11">
        <v>-28</v>
      </c>
      <c r="Y11">
        <v>0.67</v>
      </c>
      <c r="Z11">
        <v>-1.5</v>
      </c>
      <c r="AA11">
        <v>6.75</v>
      </c>
      <c r="AB11">
        <v>0.28999999999999998</v>
      </c>
      <c r="AC11">
        <v>9.64</v>
      </c>
    </row>
    <row r="12" spans="1:29">
      <c r="G12" t="s">
        <v>54</v>
      </c>
      <c r="H12" s="74">
        <v>157.12999999999997</v>
      </c>
      <c r="I12" s="47">
        <v>0</v>
      </c>
      <c r="J12" s="47">
        <v>4.82</v>
      </c>
      <c r="K12" s="47">
        <v>0</v>
      </c>
      <c r="L12" s="47">
        <v>6.75</v>
      </c>
      <c r="M12" s="75">
        <v>0</v>
      </c>
      <c r="N12" s="74">
        <v>0</v>
      </c>
      <c r="O12" s="47">
        <v>-30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156.16999999999999</v>
      </c>
      <c r="X12">
        <v>-30</v>
      </c>
      <c r="Y12">
        <v>0.67</v>
      </c>
      <c r="Z12">
        <v>-1.5</v>
      </c>
      <c r="AA12">
        <v>6.75</v>
      </c>
      <c r="AB12">
        <v>0.28999999999999998</v>
      </c>
      <c r="AC12">
        <v>4.82</v>
      </c>
    </row>
    <row r="13" spans="1:29">
      <c r="G13" t="s">
        <v>55</v>
      </c>
      <c r="H13" s="74">
        <v>154.23999999999998</v>
      </c>
      <c r="I13" s="47">
        <v>0</v>
      </c>
      <c r="J13" s="47">
        <v>0</v>
      </c>
      <c r="K13" s="47">
        <v>0</v>
      </c>
      <c r="L13" s="47">
        <v>8.19</v>
      </c>
      <c r="M13" s="75">
        <v>0</v>
      </c>
      <c r="N13" s="74">
        <v>0</v>
      </c>
      <c r="O13" s="47">
        <v>-18</v>
      </c>
      <c r="P13" s="47">
        <v>-15</v>
      </c>
      <c r="Q13" s="47">
        <v>0</v>
      </c>
      <c r="R13" s="47">
        <v>0</v>
      </c>
      <c r="S13" s="75">
        <v>0</v>
      </c>
      <c r="U13" s="74"/>
      <c r="V13" s="75"/>
      <c r="W13">
        <v>153.28</v>
      </c>
      <c r="X13">
        <v>-18</v>
      </c>
      <c r="Y13">
        <v>0.67</v>
      </c>
      <c r="Z13">
        <v>-1.5</v>
      </c>
      <c r="AA13">
        <v>8.19</v>
      </c>
      <c r="AB13">
        <v>0.28999999999999998</v>
      </c>
      <c r="AC13">
        <v>-15</v>
      </c>
    </row>
    <row r="14" spans="1:29">
      <c r="G14" t="s">
        <v>56</v>
      </c>
      <c r="H14" s="74">
        <v>151.34999999999997</v>
      </c>
      <c r="I14" s="47">
        <v>0</v>
      </c>
      <c r="J14" s="47">
        <v>0</v>
      </c>
      <c r="K14" s="47">
        <v>0</v>
      </c>
      <c r="L14" s="47">
        <v>7.71</v>
      </c>
      <c r="M14" s="75">
        <v>0</v>
      </c>
      <c r="N14" s="74">
        <v>0</v>
      </c>
      <c r="O14" s="47">
        <v>-15</v>
      </c>
      <c r="P14" s="47">
        <v>-30</v>
      </c>
      <c r="Q14" s="47">
        <v>0</v>
      </c>
      <c r="R14" s="47">
        <v>0</v>
      </c>
      <c r="S14" s="75">
        <v>0</v>
      </c>
      <c r="U14" s="74"/>
      <c r="V14" s="75"/>
      <c r="W14">
        <v>150.38999999999999</v>
      </c>
      <c r="X14">
        <v>-15</v>
      </c>
      <c r="Y14">
        <v>0.67</v>
      </c>
      <c r="Z14">
        <v>-1.5</v>
      </c>
      <c r="AA14">
        <v>7.71</v>
      </c>
      <c r="AB14">
        <v>0.28999999999999998</v>
      </c>
      <c r="AC14">
        <v>-30</v>
      </c>
    </row>
    <row r="15" spans="1:29">
      <c r="G15" t="s">
        <v>57</v>
      </c>
      <c r="H15" s="74">
        <v>153.27999999999997</v>
      </c>
      <c r="I15" s="47">
        <v>0</v>
      </c>
      <c r="J15" s="47">
        <v>0</v>
      </c>
      <c r="K15" s="47">
        <v>0</v>
      </c>
      <c r="L15" s="47">
        <v>7.71</v>
      </c>
      <c r="M15" s="75">
        <v>0</v>
      </c>
      <c r="N15" s="74">
        <v>0</v>
      </c>
      <c r="O15" s="47">
        <v>-25</v>
      </c>
      <c r="P15" s="47">
        <v>-25</v>
      </c>
      <c r="Q15" s="47">
        <v>0</v>
      </c>
      <c r="R15" s="47">
        <v>0</v>
      </c>
      <c r="S15" s="75">
        <v>0</v>
      </c>
      <c r="U15" s="74"/>
      <c r="V15" s="75"/>
      <c r="W15">
        <v>152.32</v>
      </c>
      <c r="X15">
        <v>-25</v>
      </c>
      <c r="Y15">
        <v>0.67</v>
      </c>
      <c r="Z15">
        <v>-1.5</v>
      </c>
      <c r="AA15">
        <v>7.71</v>
      </c>
      <c r="AB15">
        <v>0.28999999999999998</v>
      </c>
      <c r="AC15">
        <v>-25</v>
      </c>
    </row>
    <row r="16" spans="1:29">
      <c r="G16" t="s">
        <v>58</v>
      </c>
      <c r="H16" s="74">
        <v>156.16999999999999</v>
      </c>
      <c r="I16" s="47">
        <v>0</v>
      </c>
      <c r="J16" s="47">
        <v>0</v>
      </c>
      <c r="K16" s="47">
        <v>0</v>
      </c>
      <c r="L16" s="47">
        <v>7.42</v>
      </c>
      <c r="M16" s="75">
        <v>0</v>
      </c>
      <c r="N16" s="74">
        <v>0</v>
      </c>
      <c r="O16" s="47">
        <v>-30</v>
      </c>
      <c r="P16" s="47">
        <v>-15</v>
      </c>
      <c r="Q16" s="47">
        <v>0</v>
      </c>
      <c r="R16" s="47">
        <v>0</v>
      </c>
      <c r="S16" s="75">
        <v>0</v>
      </c>
      <c r="U16" s="74"/>
      <c r="V16" s="75"/>
      <c r="W16">
        <v>155.21</v>
      </c>
      <c r="X16">
        <v>-30</v>
      </c>
      <c r="Y16">
        <v>0.67</v>
      </c>
      <c r="Z16">
        <v>-1.5</v>
      </c>
      <c r="AA16">
        <v>7.42</v>
      </c>
      <c r="AB16">
        <v>0.28999999999999998</v>
      </c>
      <c r="AC16">
        <v>-15</v>
      </c>
    </row>
    <row r="17" spans="7:29">
      <c r="G17" t="s">
        <v>59</v>
      </c>
      <c r="H17" s="74">
        <v>152.30999999999997</v>
      </c>
      <c r="I17" s="47">
        <v>0</v>
      </c>
      <c r="J17" s="47">
        <v>0</v>
      </c>
      <c r="K17" s="47">
        <v>0</v>
      </c>
      <c r="L17" s="47">
        <v>7.42</v>
      </c>
      <c r="M17" s="75">
        <v>0</v>
      </c>
      <c r="N17" s="74">
        <v>0</v>
      </c>
      <c r="O17" s="47">
        <v>0</v>
      </c>
      <c r="P17" s="47">
        <v>-32</v>
      </c>
      <c r="Q17" s="47">
        <v>0</v>
      </c>
      <c r="R17" s="47">
        <v>0</v>
      </c>
      <c r="S17" s="75">
        <v>0</v>
      </c>
      <c r="U17" s="74"/>
      <c r="V17" s="75"/>
      <c r="W17">
        <v>151.35</v>
      </c>
      <c r="X17">
        <v>0</v>
      </c>
      <c r="Y17">
        <v>0.67</v>
      </c>
      <c r="Z17">
        <v>-1.5</v>
      </c>
      <c r="AA17">
        <v>7.42</v>
      </c>
      <c r="AB17">
        <v>0.28999999999999998</v>
      </c>
      <c r="AC17">
        <v>-32</v>
      </c>
    </row>
    <row r="18" spans="7:29">
      <c r="G18" t="s">
        <v>60</v>
      </c>
      <c r="H18" s="74">
        <v>150.38999999999999</v>
      </c>
      <c r="I18" s="47">
        <v>0</v>
      </c>
      <c r="J18" s="47">
        <v>0</v>
      </c>
      <c r="K18" s="47">
        <v>0</v>
      </c>
      <c r="L18" s="47">
        <v>7.42</v>
      </c>
      <c r="M18" s="75">
        <v>0</v>
      </c>
      <c r="N18" s="74">
        <v>0</v>
      </c>
      <c r="O18" s="47">
        <v>0</v>
      </c>
      <c r="P18" s="47">
        <v>-30</v>
      </c>
      <c r="Q18" s="47">
        <v>0</v>
      </c>
      <c r="R18" s="47">
        <v>0</v>
      </c>
      <c r="S18" s="75">
        <v>0</v>
      </c>
      <c r="U18" s="74"/>
      <c r="V18" s="75"/>
      <c r="W18">
        <v>149.43</v>
      </c>
      <c r="X18">
        <v>0</v>
      </c>
      <c r="Y18">
        <v>0.67</v>
      </c>
      <c r="Z18">
        <v>-1.5</v>
      </c>
      <c r="AA18">
        <v>7.42</v>
      </c>
      <c r="AB18">
        <v>0.28999999999999998</v>
      </c>
      <c r="AC18">
        <v>-30</v>
      </c>
    </row>
    <row r="19" spans="7:29">
      <c r="G19" t="s">
        <v>61</v>
      </c>
      <c r="H19" s="74">
        <v>159.05999999999997</v>
      </c>
      <c r="I19" s="47">
        <v>0</v>
      </c>
      <c r="J19" s="47">
        <v>54.95</v>
      </c>
      <c r="K19" s="47">
        <v>0</v>
      </c>
      <c r="L19" s="47">
        <v>7.42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158.1</v>
      </c>
      <c r="X19">
        <v>0</v>
      </c>
      <c r="Y19">
        <v>0.67</v>
      </c>
      <c r="Z19">
        <v>-1.5</v>
      </c>
      <c r="AA19">
        <v>7.42</v>
      </c>
      <c r="AB19">
        <v>0.28999999999999998</v>
      </c>
      <c r="AC19">
        <v>54.95</v>
      </c>
    </row>
    <row r="20" spans="7:29">
      <c r="G20" t="s">
        <v>62</v>
      </c>
      <c r="H20" s="74">
        <v>162.91999999999999</v>
      </c>
      <c r="I20" s="47">
        <v>0</v>
      </c>
      <c r="J20" s="47">
        <v>0</v>
      </c>
      <c r="K20" s="47">
        <v>0</v>
      </c>
      <c r="L20" s="47">
        <v>7.42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161.96</v>
      </c>
      <c r="X20">
        <v>0</v>
      </c>
      <c r="Y20">
        <v>0.67</v>
      </c>
      <c r="Z20">
        <v>-1.5</v>
      </c>
      <c r="AA20">
        <v>7.42</v>
      </c>
      <c r="AB20">
        <v>0.28999999999999998</v>
      </c>
      <c r="AC20">
        <v>0</v>
      </c>
    </row>
    <row r="21" spans="7:29">
      <c r="G21" t="s">
        <v>63</v>
      </c>
      <c r="H21" s="74">
        <v>158.09999999999997</v>
      </c>
      <c r="I21" s="47">
        <v>0</v>
      </c>
      <c r="J21" s="47">
        <v>0</v>
      </c>
      <c r="K21" s="47">
        <v>0</v>
      </c>
      <c r="L21" s="47">
        <v>7.71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157.13999999999999</v>
      </c>
      <c r="X21">
        <v>0</v>
      </c>
      <c r="Y21">
        <v>0.67</v>
      </c>
      <c r="Z21">
        <v>-1.5</v>
      </c>
      <c r="AA21">
        <v>7.71</v>
      </c>
      <c r="AB21">
        <v>0.28999999999999998</v>
      </c>
      <c r="AC21">
        <v>0</v>
      </c>
    </row>
    <row r="22" spans="7:29">
      <c r="G22" t="s">
        <v>64</v>
      </c>
      <c r="H22" s="74">
        <v>158.09999999999997</v>
      </c>
      <c r="I22" s="47">
        <v>0</v>
      </c>
      <c r="J22" s="47">
        <v>0</v>
      </c>
      <c r="K22" s="47">
        <v>0</v>
      </c>
      <c r="L22" s="47">
        <v>7.71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157.13999999999999</v>
      </c>
      <c r="X22">
        <v>0</v>
      </c>
      <c r="Y22">
        <v>0.67</v>
      </c>
      <c r="Z22">
        <v>-1.5</v>
      </c>
      <c r="AA22">
        <v>7.71</v>
      </c>
      <c r="AB22">
        <v>0.28999999999999998</v>
      </c>
      <c r="AC22">
        <v>0</v>
      </c>
    </row>
    <row r="23" spans="7:29">
      <c r="G23" t="s">
        <v>65</v>
      </c>
      <c r="H23" s="74">
        <v>90.610000000000014</v>
      </c>
      <c r="I23" s="47">
        <v>0</v>
      </c>
      <c r="J23" s="47">
        <v>0</v>
      </c>
      <c r="K23" s="47">
        <v>0</v>
      </c>
      <c r="L23" s="47">
        <v>8.68</v>
      </c>
      <c r="M23" s="75">
        <v>0</v>
      </c>
      <c r="N23" s="74">
        <v>0</v>
      </c>
      <c r="O23" s="47">
        <v>0</v>
      </c>
      <c r="P23" s="47">
        <v>-4</v>
      </c>
      <c r="Q23" s="47">
        <v>0</v>
      </c>
      <c r="R23" s="47">
        <v>0</v>
      </c>
      <c r="S23" s="75">
        <v>0</v>
      </c>
      <c r="U23" s="74"/>
      <c r="V23" s="75"/>
      <c r="W23">
        <v>89.65</v>
      </c>
      <c r="X23">
        <v>0</v>
      </c>
      <c r="Y23">
        <v>0.67</v>
      </c>
      <c r="Z23">
        <v>-1.5</v>
      </c>
      <c r="AA23">
        <v>8.68</v>
      </c>
      <c r="AB23">
        <v>0.28999999999999998</v>
      </c>
      <c r="AC23">
        <v>-4</v>
      </c>
    </row>
    <row r="24" spans="7:29">
      <c r="G24" t="s">
        <v>66</v>
      </c>
      <c r="H24" s="74">
        <v>94.470000000000013</v>
      </c>
      <c r="I24" s="47">
        <v>0</v>
      </c>
      <c r="J24" s="47">
        <v>39.520000000000003</v>
      </c>
      <c r="K24" s="47">
        <v>0</v>
      </c>
      <c r="L24" s="47">
        <v>8.9700000000000006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93.51</v>
      </c>
      <c r="X24">
        <v>0</v>
      </c>
      <c r="Y24">
        <v>0.67</v>
      </c>
      <c r="Z24">
        <v>-1.5</v>
      </c>
      <c r="AA24">
        <v>8.9700000000000006</v>
      </c>
      <c r="AB24">
        <v>0.28999999999999998</v>
      </c>
      <c r="AC24">
        <v>39.520000000000003</v>
      </c>
    </row>
    <row r="25" spans="7:29">
      <c r="G25" t="s">
        <v>67</v>
      </c>
      <c r="H25" s="74">
        <v>120.50000000000001</v>
      </c>
      <c r="I25" s="47">
        <v>0</v>
      </c>
      <c r="J25" s="47">
        <v>27.96</v>
      </c>
      <c r="K25" s="47">
        <v>0</v>
      </c>
      <c r="L25" s="47">
        <v>9.64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119.54</v>
      </c>
      <c r="X25">
        <v>0</v>
      </c>
      <c r="Y25">
        <v>0.67</v>
      </c>
      <c r="Z25">
        <v>-1.5</v>
      </c>
      <c r="AA25">
        <v>9.64</v>
      </c>
      <c r="AB25">
        <v>0.28999999999999998</v>
      </c>
      <c r="AC25">
        <v>27.96</v>
      </c>
    </row>
    <row r="26" spans="7:29">
      <c r="G26" t="s">
        <v>68</v>
      </c>
      <c r="H26" s="74">
        <v>129.17999999999998</v>
      </c>
      <c r="I26" s="47">
        <v>0</v>
      </c>
      <c r="J26" s="47">
        <v>0</v>
      </c>
      <c r="K26" s="47">
        <v>0</v>
      </c>
      <c r="L26" s="47">
        <v>10.119999999999999</v>
      </c>
      <c r="M26" s="75">
        <v>0</v>
      </c>
      <c r="N26" s="74">
        <v>0</v>
      </c>
      <c r="O26" s="47">
        <v>0</v>
      </c>
      <c r="P26" s="47">
        <v>-28</v>
      </c>
      <c r="Q26" s="47">
        <v>0</v>
      </c>
      <c r="R26" s="47">
        <v>0</v>
      </c>
      <c r="S26" s="75">
        <v>0</v>
      </c>
      <c r="U26" s="74"/>
      <c r="V26" s="75"/>
      <c r="W26">
        <v>128.22</v>
      </c>
      <c r="X26">
        <v>0</v>
      </c>
      <c r="Y26">
        <v>0.67</v>
      </c>
      <c r="Z26">
        <v>-1.5</v>
      </c>
      <c r="AA26">
        <v>10.119999999999999</v>
      </c>
      <c r="AB26">
        <v>0.28999999999999998</v>
      </c>
      <c r="AC26">
        <v>-28</v>
      </c>
    </row>
    <row r="27" spans="7:29">
      <c r="G27" t="s">
        <v>69</v>
      </c>
      <c r="H27" s="74">
        <v>143.63999999999999</v>
      </c>
      <c r="I27" s="47">
        <v>0</v>
      </c>
      <c r="J27" s="47">
        <v>0</v>
      </c>
      <c r="K27" s="47">
        <v>0</v>
      </c>
      <c r="L27" s="47">
        <v>10.6</v>
      </c>
      <c r="M27" s="75">
        <v>0</v>
      </c>
      <c r="N27" s="74">
        <v>0</v>
      </c>
      <c r="O27" s="47">
        <v>0</v>
      </c>
      <c r="P27" s="47">
        <v>-45</v>
      </c>
      <c r="Q27" s="47">
        <v>0</v>
      </c>
      <c r="R27" s="47">
        <v>0</v>
      </c>
      <c r="S27" s="75">
        <v>0</v>
      </c>
      <c r="U27" s="74"/>
      <c r="V27" s="75"/>
      <c r="W27">
        <v>142.68</v>
      </c>
      <c r="X27">
        <v>0</v>
      </c>
      <c r="Y27">
        <v>0.67</v>
      </c>
      <c r="Z27">
        <v>-1.5</v>
      </c>
      <c r="AA27">
        <v>10.6</v>
      </c>
      <c r="AB27">
        <v>0.28999999999999998</v>
      </c>
      <c r="AC27">
        <v>-45</v>
      </c>
    </row>
    <row r="28" spans="7:29">
      <c r="G28" t="s">
        <v>70</v>
      </c>
      <c r="H28" s="74">
        <v>147.48999999999998</v>
      </c>
      <c r="I28" s="47">
        <v>0</v>
      </c>
      <c r="J28" s="47">
        <v>33.74</v>
      </c>
      <c r="K28" s="47">
        <v>0</v>
      </c>
      <c r="L28" s="47">
        <v>10.99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146.53</v>
      </c>
      <c r="X28">
        <v>0</v>
      </c>
      <c r="Y28">
        <v>0.67</v>
      </c>
      <c r="Z28">
        <v>-1.5</v>
      </c>
      <c r="AA28">
        <v>10.99</v>
      </c>
      <c r="AB28">
        <v>0.28999999999999998</v>
      </c>
      <c r="AC28">
        <v>33.74</v>
      </c>
    </row>
    <row r="29" spans="7:29">
      <c r="G29" t="s">
        <v>71</v>
      </c>
      <c r="H29" s="74">
        <v>134.95999999999998</v>
      </c>
      <c r="I29" s="47">
        <v>0</v>
      </c>
      <c r="J29" s="47">
        <v>0</v>
      </c>
      <c r="K29" s="47">
        <v>0</v>
      </c>
      <c r="L29" s="47">
        <v>12.05</v>
      </c>
      <c r="M29" s="75">
        <v>0</v>
      </c>
      <c r="N29" s="74">
        <v>0</v>
      </c>
      <c r="O29" s="47">
        <v>0</v>
      </c>
      <c r="P29" s="47">
        <v>-60</v>
      </c>
      <c r="Q29" s="47">
        <v>0</v>
      </c>
      <c r="R29" s="47">
        <v>0</v>
      </c>
      <c r="S29" s="75">
        <v>0</v>
      </c>
      <c r="U29" s="74"/>
      <c r="V29" s="75"/>
      <c r="W29">
        <v>134</v>
      </c>
      <c r="X29">
        <v>0</v>
      </c>
      <c r="Y29">
        <v>0.67</v>
      </c>
      <c r="Z29">
        <v>-1.5</v>
      </c>
      <c r="AA29">
        <v>12.05</v>
      </c>
      <c r="AB29">
        <v>0.28999999999999998</v>
      </c>
      <c r="AC29">
        <v>-60</v>
      </c>
    </row>
    <row r="30" spans="7:29">
      <c r="G30" t="s">
        <v>72</v>
      </c>
      <c r="H30" s="74">
        <v>83.87</v>
      </c>
      <c r="I30" s="47">
        <v>0</v>
      </c>
      <c r="J30" s="47">
        <v>0</v>
      </c>
      <c r="K30" s="47">
        <v>0</v>
      </c>
      <c r="L30" s="47">
        <v>12.82</v>
      </c>
      <c r="M30" s="75">
        <v>0</v>
      </c>
      <c r="N30" s="74">
        <v>0</v>
      </c>
      <c r="O30" s="47">
        <v>0</v>
      </c>
      <c r="P30" s="47">
        <v>-78</v>
      </c>
      <c r="Q30" s="47">
        <v>0</v>
      </c>
      <c r="R30" s="47">
        <v>0</v>
      </c>
      <c r="S30" s="75">
        <v>0</v>
      </c>
      <c r="U30" s="74"/>
      <c r="V30" s="75"/>
      <c r="W30">
        <v>82.91</v>
      </c>
      <c r="X30">
        <v>0</v>
      </c>
      <c r="Y30">
        <v>0.67</v>
      </c>
      <c r="Z30">
        <v>-1.5</v>
      </c>
      <c r="AA30">
        <v>12.82</v>
      </c>
      <c r="AB30">
        <v>0.28999999999999998</v>
      </c>
      <c r="AC30">
        <v>-78</v>
      </c>
    </row>
    <row r="31" spans="7:29">
      <c r="G31" t="s">
        <v>73</v>
      </c>
      <c r="H31" s="74">
        <v>124.35000000000001</v>
      </c>
      <c r="I31" s="47">
        <v>0</v>
      </c>
      <c r="J31" s="47">
        <v>7.71</v>
      </c>
      <c r="K31" s="47">
        <v>0</v>
      </c>
      <c r="L31" s="47">
        <v>13.5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123.39</v>
      </c>
      <c r="X31">
        <v>0</v>
      </c>
      <c r="Y31">
        <v>0.67</v>
      </c>
      <c r="Z31">
        <v>-1.5</v>
      </c>
      <c r="AA31">
        <v>13.5</v>
      </c>
      <c r="AB31">
        <v>0.28999999999999998</v>
      </c>
      <c r="AC31">
        <v>7.71</v>
      </c>
    </row>
    <row r="32" spans="7:29">
      <c r="G32" t="s">
        <v>74</v>
      </c>
      <c r="H32" s="74">
        <v>106.04</v>
      </c>
      <c r="I32" s="47">
        <v>0</v>
      </c>
      <c r="J32" s="47">
        <v>19.28</v>
      </c>
      <c r="K32" s="47">
        <v>0</v>
      </c>
      <c r="L32" s="47">
        <v>13.69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105.08</v>
      </c>
      <c r="X32">
        <v>0</v>
      </c>
      <c r="Y32">
        <v>0.67</v>
      </c>
      <c r="Z32">
        <v>-1.5</v>
      </c>
      <c r="AA32">
        <v>13.69</v>
      </c>
      <c r="AB32">
        <v>0.28999999999999998</v>
      </c>
      <c r="AC32">
        <v>19.28</v>
      </c>
    </row>
    <row r="33" spans="7:29">
      <c r="G33" t="s">
        <v>75</v>
      </c>
      <c r="H33" s="74">
        <v>80.970000000000013</v>
      </c>
      <c r="I33" s="47">
        <v>0</v>
      </c>
      <c r="J33" s="47">
        <v>101.23</v>
      </c>
      <c r="K33" s="47">
        <v>0</v>
      </c>
      <c r="L33" s="47">
        <v>13.88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80.010000000000005</v>
      </c>
      <c r="X33">
        <v>0</v>
      </c>
      <c r="Y33">
        <v>0.67</v>
      </c>
      <c r="Z33">
        <v>-1.5</v>
      </c>
      <c r="AA33">
        <v>13.88</v>
      </c>
      <c r="AB33">
        <v>0.28999999999999998</v>
      </c>
      <c r="AC33">
        <v>101.23</v>
      </c>
    </row>
    <row r="34" spans="7:29">
      <c r="G34" t="s">
        <v>76</v>
      </c>
      <c r="H34" s="74">
        <v>100.26</v>
      </c>
      <c r="I34" s="47">
        <v>0</v>
      </c>
      <c r="J34" s="47">
        <v>57.84</v>
      </c>
      <c r="K34" s="47">
        <v>0</v>
      </c>
      <c r="L34" s="47">
        <v>12.82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99.3</v>
      </c>
      <c r="X34">
        <v>0</v>
      </c>
      <c r="Y34">
        <v>0.67</v>
      </c>
      <c r="Z34">
        <v>-1.5</v>
      </c>
      <c r="AA34">
        <v>12.82</v>
      </c>
      <c r="AB34">
        <v>0.28999999999999998</v>
      </c>
      <c r="AC34">
        <v>57.84</v>
      </c>
    </row>
    <row r="35" spans="7:29">
      <c r="G35" t="s">
        <v>77</v>
      </c>
      <c r="H35" s="74">
        <v>100.26</v>
      </c>
      <c r="I35" s="47">
        <v>9.64</v>
      </c>
      <c r="J35" s="47">
        <v>67.48</v>
      </c>
      <c r="K35" s="47">
        <v>0</v>
      </c>
      <c r="L35" s="47">
        <v>12.05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99.3</v>
      </c>
      <c r="X35">
        <v>9.64</v>
      </c>
      <c r="Y35">
        <v>0.67</v>
      </c>
      <c r="Z35">
        <v>-1.5</v>
      </c>
      <c r="AA35">
        <v>12.05</v>
      </c>
      <c r="AB35">
        <v>0.28999999999999998</v>
      </c>
      <c r="AC35">
        <v>67.48</v>
      </c>
    </row>
    <row r="36" spans="7:29">
      <c r="G36" t="s">
        <v>78</v>
      </c>
      <c r="H36" s="74">
        <v>107.97000000000001</v>
      </c>
      <c r="I36" s="47">
        <v>9.64</v>
      </c>
      <c r="J36" s="47">
        <v>77.12</v>
      </c>
      <c r="K36" s="47">
        <v>0</v>
      </c>
      <c r="L36" s="47">
        <v>12.53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107.01</v>
      </c>
      <c r="X36">
        <v>9.64</v>
      </c>
      <c r="Y36">
        <v>0.67</v>
      </c>
      <c r="Z36">
        <v>-1.5</v>
      </c>
      <c r="AA36">
        <v>12.53</v>
      </c>
      <c r="AB36">
        <v>0.28999999999999998</v>
      </c>
      <c r="AC36">
        <v>77.12</v>
      </c>
    </row>
    <row r="37" spans="7:29">
      <c r="G37" t="s">
        <v>79</v>
      </c>
      <c r="H37" s="74">
        <v>65.550000000000011</v>
      </c>
      <c r="I37" s="47">
        <v>0</v>
      </c>
      <c r="J37" s="47">
        <v>0</v>
      </c>
      <c r="K37" s="47">
        <v>0</v>
      </c>
      <c r="L37" s="47">
        <v>12.53</v>
      </c>
      <c r="M37" s="75">
        <v>0</v>
      </c>
      <c r="N37" s="74">
        <v>0</v>
      </c>
      <c r="O37" s="47">
        <v>0</v>
      </c>
      <c r="P37" s="47">
        <v>-25</v>
      </c>
      <c r="Q37" s="47">
        <v>0</v>
      </c>
      <c r="R37" s="47">
        <v>0</v>
      </c>
      <c r="S37" s="75">
        <v>0</v>
      </c>
      <c r="U37" s="74"/>
      <c r="V37" s="75"/>
      <c r="W37">
        <v>64.59</v>
      </c>
      <c r="X37">
        <v>0</v>
      </c>
      <c r="Y37">
        <v>0.67</v>
      </c>
      <c r="Z37">
        <v>-1.5</v>
      </c>
      <c r="AA37">
        <v>12.53</v>
      </c>
      <c r="AB37">
        <v>0.28999999999999998</v>
      </c>
      <c r="AC37">
        <v>-25</v>
      </c>
    </row>
    <row r="38" spans="7:29">
      <c r="G38" t="s">
        <v>80</v>
      </c>
      <c r="H38" s="74">
        <v>53.02</v>
      </c>
      <c r="I38" s="47">
        <v>0</v>
      </c>
      <c r="J38" s="47">
        <v>0</v>
      </c>
      <c r="K38" s="47">
        <v>0</v>
      </c>
      <c r="L38" s="47">
        <v>12.24</v>
      </c>
      <c r="M38" s="75">
        <v>0</v>
      </c>
      <c r="N38" s="74">
        <v>0</v>
      </c>
      <c r="O38" s="47">
        <v>0</v>
      </c>
      <c r="P38" s="47">
        <v>-40</v>
      </c>
      <c r="Q38" s="47">
        <v>0</v>
      </c>
      <c r="R38" s="47">
        <v>0</v>
      </c>
      <c r="S38" s="75">
        <v>0</v>
      </c>
      <c r="U38" s="74"/>
      <c r="V38" s="75"/>
      <c r="W38">
        <v>52.06</v>
      </c>
      <c r="X38">
        <v>0</v>
      </c>
      <c r="Y38">
        <v>0.67</v>
      </c>
      <c r="Z38">
        <v>-1.5</v>
      </c>
      <c r="AA38">
        <v>12.24</v>
      </c>
      <c r="AB38">
        <v>0.28999999999999998</v>
      </c>
      <c r="AC38">
        <v>-40</v>
      </c>
    </row>
    <row r="39" spans="7:29">
      <c r="G39" t="s">
        <v>81</v>
      </c>
      <c r="H39" s="74">
        <v>70.37</v>
      </c>
      <c r="I39" s="47">
        <v>0</v>
      </c>
      <c r="J39" s="47">
        <v>0</v>
      </c>
      <c r="K39" s="47">
        <v>0</v>
      </c>
      <c r="L39" s="47">
        <v>11.09</v>
      </c>
      <c r="M39" s="75">
        <v>0</v>
      </c>
      <c r="N39" s="74">
        <v>0</v>
      </c>
      <c r="O39" s="47">
        <v>-36</v>
      </c>
      <c r="P39" s="47">
        <v>-70</v>
      </c>
      <c r="Q39" s="47">
        <v>0</v>
      </c>
      <c r="R39" s="47">
        <v>0</v>
      </c>
      <c r="S39" s="75">
        <v>0</v>
      </c>
      <c r="U39" s="74"/>
      <c r="V39" s="75"/>
      <c r="W39">
        <v>69.41</v>
      </c>
      <c r="X39">
        <v>-36</v>
      </c>
      <c r="Y39">
        <v>0.67</v>
      </c>
      <c r="Z39">
        <v>-0.5</v>
      </c>
      <c r="AA39">
        <v>11.09</v>
      </c>
      <c r="AB39">
        <v>0.28999999999999998</v>
      </c>
      <c r="AC39">
        <v>-70</v>
      </c>
    </row>
    <row r="40" spans="7:29">
      <c r="G40" t="s">
        <v>82</v>
      </c>
      <c r="H40" s="74">
        <v>46.28</v>
      </c>
      <c r="I40" s="47">
        <v>0</v>
      </c>
      <c r="J40" s="47">
        <v>28.92</v>
      </c>
      <c r="K40" s="47">
        <v>0</v>
      </c>
      <c r="L40" s="47">
        <v>10.6</v>
      </c>
      <c r="M40" s="75">
        <v>0</v>
      </c>
      <c r="N40" s="74">
        <v>0</v>
      </c>
      <c r="O40" s="47">
        <v>-42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45.32</v>
      </c>
      <c r="X40">
        <v>-42</v>
      </c>
      <c r="Y40">
        <v>0.67</v>
      </c>
      <c r="Z40">
        <v>-0.5</v>
      </c>
      <c r="AA40">
        <v>10.6</v>
      </c>
      <c r="AB40">
        <v>0.28999999999999998</v>
      </c>
      <c r="AC40">
        <v>28.92</v>
      </c>
    </row>
    <row r="41" spans="7:29">
      <c r="G41" t="s">
        <v>83</v>
      </c>
      <c r="H41" s="74">
        <v>26.990000000000002</v>
      </c>
      <c r="I41" s="47">
        <v>0</v>
      </c>
      <c r="J41" s="47">
        <v>19.28</v>
      </c>
      <c r="K41" s="47">
        <v>0</v>
      </c>
      <c r="L41" s="47">
        <v>11.38</v>
      </c>
      <c r="M41" s="75">
        <v>0</v>
      </c>
      <c r="N41" s="74">
        <v>0</v>
      </c>
      <c r="O41" s="47">
        <v>-51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26.03</v>
      </c>
      <c r="X41">
        <v>-51</v>
      </c>
      <c r="Y41">
        <v>0.67</v>
      </c>
      <c r="Z41">
        <v>-0.5</v>
      </c>
      <c r="AA41">
        <v>11.38</v>
      </c>
      <c r="AB41">
        <v>0.28999999999999998</v>
      </c>
      <c r="AC41">
        <v>19.28</v>
      </c>
    </row>
    <row r="42" spans="7:29">
      <c r="G42" t="s">
        <v>84</v>
      </c>
      <c r="H42" s="74">
        <v>77.12</v>
      </c>
      <c r="I42" s="47">
        <v>0</v>
      </c>
      <c r="J42" s="47">
        <v>19.28</v>
      </c>
      <c r="K42" s="47">
        <v>0</v>
      </c>
      <c r="L42" s="47">
        <v>11.38</v>
      </c>
      <c r="M42" s="75">
        <v>0</v>
      </c>
      <c r="N42" s="74">
        <v>0</v>
      </c>
      <c r="O42" s="47">
        <v>-15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76.16</v>
      </c>
      <c r="X42">
        <v>-15</v>
      </c>
      <c r="Y42">
        <v>0.67</v>
      </c>
      <c r="Z42">
        <v>-0.5</v>
      </c>
      <c r="AA42">
        <v>11.38</v>
      </c>
      <c r="AB42">
        <v>0.28999999999999998</v>
      </c>
      <c r="AC42">
        <v>19.28</v>
      </c>
    </row>
    <row r="43" spans="7:29">
      <c r="G43" t="s">
        <v>85</v>
      </c>
      <c r="H43" s="74">
        <v>94.470000000000013</v>
      </c>
      <c r="I43" s="47">
        <v>0</v>
      </c>
      <c r="J43" s="47">
        <v>32.78</v>
      </c>
      <c r="K43" s="47">
        <v>0</v>
      </c>
      <c r="L43" s="47">
        <v>9.64</v>
      </c>
      <c r="M43" s="75">
        <v>0</v>
      </c>
      <c r="N43" s="74">
        <v>0</v>
      </c>
      <c r="O43" s="47">
        <v>-12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93.51</v>
      </c>
      <c r="X43">
        <v>-12</v>
      </c>
      <c r="Y43">
        <v>0.67</v>
      </c>
      <c r="Z43">
        <v>-0.5</v>
      </c>
      <c r="AA43">
        <v>9.64</v>
      </c>
      <c r="AB43">
        <v>0.28999999999999998</v>
      </c>
      <c r="AC43">
        <v>32.78</v>
      </c>
    </row>
    <row r="44" spans="7:29">
      <c r="G44" t="s">
        <v>86</v>
      </c>
      <c r="H44" s="74">
        <v>104.12</v>
      </c>
      <c r="I44" s="47">
        <v>0</v>
      </c>
      <c r="J44" s="47">
        <v>19.28</v>
      </c>
      <c r="K44" s="47">
        <v>0</v>
      </c>
      <c r="L44" s="47">
        <v>10.6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103.16</v>
      </c>
      <c r="X44">
        <v>0</v>
      </c>
      <c r="Y44">
        <v>0.67</v>
      </c>
      <c r="Z44">
        <v>-0.5</v>
      </c>
      <c r="AA44">
        <v>10.6</v>
      </c>
      <c r="AB44">
        <v>0.28999999999999998</v>
      </c>
      <c r="AC44">
        <v>19.28</v>
      </c>
    </row>
    <row r="45" spans="7:29">
      <c r="G45" t="s">
        <v>87</v>
      </c>
      <c r="H45" s="74">
        <v>81.940000000000012</v>
      </c>
      <c r="I45" s="47">
        <v>0</v>
      </c>
      <c r="J45" s="47">
        <v>0</v>
      </c>
      <c r="K45" s="47">
        <v>0</v>
      </c>
      <c r="L45" s="47">
        <v>10.6</v>
      </c>
      <c r="M45" s="75">
        <v>0</v>
      </c>
      <c r="N45" s="74">
        <v>0</v>
      </c>
      <c r="O45" s="47">
        <v>-12</v>
      </c>
      <c r="P45" s="47">
        <v>-19</v>
      </c>
      <c r="Q45" s="47">
        <v>0</v>
      </c>
      <c r="R45" s="47">
        <v>0</v>
      </c>
      <c r="S45" s="75">
        <v>0</v>
      </c>
      <c r="U45" s="74"/>
      <c r="V45" s="75"/>
      <c r="W45">
        <v>80.98</v>
      </c>
      <c r="X45">
        <v>-12</v>
      </c>
      <c r="Y45">
        <v>0.67</v>
      </c>
      <c r="Z45">
        <v>-0.5</v>
      </c>
      <c r="AA45">
        <v>10.6</v>
      </c>
      <c r="AB45">
        <v>0.28999999999999998</v>
      </c>
      <c r="AC45">
        <v>-19</v>
      </c>
    </row>
    <row r="46" spans="7:29">
      <c r="G46" t="s">
        <v>88</v>
      </c>
      <c r="H46" s="74">
        <v>83.87</v>
      </c>
      <c r="I46" s="47">
        <v>0</v>
      </c>
      <c r="J46" s="47">
        <v>80.010000000000005</v>
      </c>
      <c r="K46" s="47">
        <v>0</v>
      </c>
      <c r="L46" s="47">
        <v>11.57</v>
      </c>
      <c r="M46" s="75">
        <v>0</v>
      </c>
      <c r="N46" s="74">
        <v>0</v>
      </c>
      <c r="O46" s="47">
        <v>-12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82.91</v>
      </c>
      <c r="X46">
        <v>-12</v>
      </c>
      <c r="Y46">
        <v>0.67</v>
      </c>
      <c r="Z46">
        <v>-0.5</v>
      </c>
      <c r="AA46">
        <v>11.57</v>
      </c>
      <c r="AB46">
        <v>0.28999999999999998</v>
      </c>
      <c r="AC46">
        <v>80.010000000000005</v>
      </c>
    </row>
    <row r="47" spans="7:29">
      <c r="G47" t="s">
        <v>89</v>
      </c>
      <c r="H47" s="74">
        <v>21.21</v>
      </c>
      <c r="I47" s="47">
        <v>0</v>
      </c>
      <c r="J47" s="47">
        <v>0</v>
      </c>
      <c r="K47" s="47">
        <v>0</v>
      </c>
      <c r="L47" s="47">
        <v>10.6</v>
      </c>
      <c r="M47" s="75">
        <v>0</v>
      </c>
      <c r="N47" s="74">
        <v>0</v>
      </c>
      <c r="O47" s="47">
        <v>-20</v>
      </c>
      <c r="P47" s="47">
        <v>-53</v>
      </c>
      <c r="Q47" s="47">
        <v>0</v>
      </c>
      <c r="R47" s="47">
        <v>0</v>
      </c>
      <c r="S47" s="75">
        <v>0</v>
      </c>
      <c r="U47" s="74"/>
      <c r="V47" s="75"/>
      <c r="W47">
        <v>20.25</v>
      </c>
      <c r="X47">
        <v>-20</v>
      </c>
      <c r="Y47">
        <v>0.67</v>
      </c>
      <c r="Z47">
        <v>-0.5</v>
      </c>
      <c r="AA47">
        <v>10.6</v>
      </c>
      <c r="AB47">
        <v>0.28999999999999998</v>
      </c>
      <c r="AC47">
        <v>-53</v>
      </c>
    </row>
    <row r="48" spans="7:29">
      <c r="G48" t="s">
        <v>90</v>
      </c>
      <c r="H48" s="74">
        <v>21.2</v>
      </c>
      <c r="I48" s="47">
        <v>0</v>
      </c>
      <c r="J48" s="47">
        <v>0</v>
      </c>
      <c r="K48" s="47">
        <v>0</v>
      </c>
      <c r="L48" s="47">
        <v>8.68</v>
      </c>
      <c r="M48" s="75">
        <v>0</v>
      </c>
      <c r="N48" s="74">
        <v>0</v>
      </c>
      <c r="O48" s="47">
        <v>-26</v>
      </c>
      <c r="P48" s="47">
        <v>-59</v>
      </c>
      <c r="Q48" s="47">
        <v>0</v>
      </c>
      <c r="R48" s="47">
        <v>0</v>
      </c>
      <c r="S48" s="75">
        <v>0</v>
      </c>
      <c r="U48" s="74"/>
      <c r="V48" s="75"/>
      <c r="W48">
        <v>20.239999999999998</v>
      </c>
      <c r="X48">
        <v>-26</v>
      </c>
      <c r="Y48">
        <v>0.67</v>
      </c>
      <c r="Z48">
        <v>-0.5</v>
      </c>
      <c r="AA48">
        <v>8.68</v>
      </c>
      <c r="AB48">
        <v>0.28999999999999998</v>
      </c>
      <c r="AC48">
        <v>-59</v>
      </c>
    </row>
    <row r="49" spans="7:29">
      <c r="G49" t="s">
        <v>91</v>
      </c>
      <c r="H49" s="74">
        <v>13.499999999999998</v>
      </c>
      <c r="I49" s="47">
        <v>0</v>
      </c>
      <c r="J49" s="47">
        <v>0</v>
      </c>
      <c r="K49" s="47">
        <v>0</v>
      </c>
      <c r="L49" s="47">
        <v>9.64</v>
      </c>
      <c r="M49" s="75">
        <v>0</v>
      </c>
      <c r="N49" s="74">
        <v>0</v>
      </c>
      <c r="O49" s="47">
        <v>0</v>
      </c>
      <c r="P49" s="47">
        <v>-56</v>
      </c>
      <c r="Q49" s="47">
        <v>0</v>
      </c>
      <c r="R49" s="47">
        <v>0</v>
      </c>
      <c r="S49" s="75">
        <v>0</v>
      </c>
      <c r="U49" s="74"/>
      <c r="V49" s="75"/>
      <c r="W49">
        <v>12.54</v>
      </c>
      <c r="X49">
        <v>0</v>
      </c>
      <c r="Y49">
        <v>0.67</v>
      </c>
      <c r="Z49">
        <v>-0.5</v>
      </c>
      <c r="AA49">
        <v>9.64</v>
      </c>
      <c r="AB49">
        <v>0.28999999999999998</v>
      </c>
      <c r="AC49">
        <v>-56</v>
      </c>
    </row>
    <row r="50" spans="7:29">
      <c r="G50" t="s">
        <v>92</v>
      </c>
      <c r="H50" s="74">
        <v>34.71</v>
      </c>
      <c r="I50" s="47">
        <v>0</v>
      </c>
      <c r="J50" s="47">
        <v>0</v>
      </c>
      <c r="K50" s="47">
        <v>0</v>
      </c>
      <c r="L50" s="47">
        <v>10.119999999999999</v>
      </c>
      <c r="M50" s="75">
        <v>0</v>
      </c>
      <c r="N50" s="74">
        <v>0</v>
      </c>
      <c r="O50" s="47">
        <v>0</v>
      </c>
      <c r="P50" s="47">
        <v>-57</v>
      </c>
      <c r="Q50" s="47">
        <v>0</v>
      </c>
      <c r="R50" s="47">
        <v>0</v>
      </c>
      <c r="S50" s="75">
        <v>0</v>
      </c>
      <c r="U50" s="74"/>
      <c r="V50" s="75"/>
      <c r="W50">
        <v>33.75</v>
      </c>
      <c r="X50">
        <v>0</v>
      </c>
      <c r="Y50">
        <v>0.67</v>
      </c>
      <c r="Z50">
        <v>-0.5</v>
      </c>
      <c r="AA50">
        <v>10.119999999999999</v>
      </c>
      <c r="AB50">
        <v>0.28999999999999998</v>
      </c>
      <c r="AC50">
        <v>-57</v>
      </c>
    </row>
    <row r="51" spans="7:29">
      <c r="G51" t="s">
        <v>93</v>
      </c>
      <c r="H51" s="74">
        <v>72.300000000000011</v>
      </c>
      <c r="I51" s="47">
        <v>0</v>
      </c>
      <c r="J51" s="47">
        <v>0</v>
      </c>
      <c r="K51" s="47">
        <v>0</v>
      </c>
      <c r="L51" s="47">
        <v>9.93</v>
      </c>
      <c r="M51" s="75">
        <v>0</v>
      </c>
      <c r="N51" s="74">
        <v>0</v>
      </c>
      <c r="O51" s="47">
        <v>-12</v>
      </c>
      <c r="P51" s="47">
        <v>-35</v>
      </c>
      <c r="Q51" s="47">
        <v>0</v>
      </c>
      <c r="R51" s="47">
        <v>0</v>
      </c>
      <c r="S51" s="75">
        <v>0</v>
      </c>
      <c r="U51" s="74"/>
      <c r="V51" s="75"/>
      <c r="W51">
        <v>71.34</v>
      </c>
      <c r="X51">
        <v>-12</v>
      </c>
      <c r="Y51">
        <v>0.67</v>
      </c>
      <c r="Z51">
        <v>-0.5</v>
      </c>
      <c r="AA51">
        <v>9.93</v>
      </c>
      <c r="AB51">
        <v>0.28999999999999998</v>
      </c>
      <c r="AC51">
        <v>-35</v>
      </c>
    </row>
    <row r="52" spans="7:29">
      <c r="G52" t="s">
        <v>94</v>
      </c>
      <c r="H52" s="74">
        <v>75.190000000000012</v>
      </c>
      <c r="I52" s="47">
        <v>0</v>
      </c>
      <c r="J52" s="47">
        <v>0</v>
      </c>
      <c r="K52" s="47">
        <v>0</v>
      </c>
      <c r="L52" s="47">
        <v>8.8699999999999992</v>
      </c>
      <c r="M52" s="75">
        <v>0</v>
      </c>
      <c r="N52" s="74">
        <v>0</v>
      </c>
      <c r="O52" s="47">
        <v>-10</v>
      </c>
      <c r="P52" s="47">
        <v>-34</v>
      </c>
      <c r="Q52" s="47">
        <v>0</v>
      </c>
      <c r="R52" s="47">
        <v>0</v>
      </c>
      <c r="S52" s="75">
        <v>0</v>
      </c>
      <c r="U52" s="74"/>
      <c r="V52" s="75"/>
      <c r="W52">
        <v>74.23</v>
      </c>
      <c r="X52">
        <v>-10</v>
      </c>
      <c r="Y52">
        <v>0.67</v>
      </c>
      <c r="Z52">
        <v>-0.5</v>
      </c>
      <c r="AA52">
        <v>8.8699999999999992</v>
      </c>
      <c r="AB52">
        <v>0.28999999999999998</v>
      </c>
      <c r="AC52">
        <v>-34</v>
      </c>
    </row>
    <row r="53" spans="7:29">
      <c r="G53" t="s">
        <v>95</v>
      </c>
      <c r="H53" s="74">
        <v>81.940000000000012</v>
      </c>
      <c r="I53" s="47">
        <v>0</v>
      </c>
      <c r="J53" s="47">
        <v>0</v>
      </c>
      <c r="K53" s="47">
        <v>0</v>
      </c>
      <c r="L53" s="47">
        <v>9.16</v>
      </c>
      <c r="M53" s="75">
        <v>0</v>
      </c>
      <c r="N53" s="74">
        <v>0</v>
      </c>
      <c r="O53" s="47">
        <v>-20</v>
      </c>
      <c r="P53" s="47">
        <v>-30</v>
      </c>
      <c r="Q53" s="47">
        <v>0</v>
      </c>
      <c r="R53" s="47">
        <v>0</v>
      </c>
      <c r="S53" s="75">
        <v>0</v>
      </c>
      <c r="U53" s="74"/>
      <c r="V53" s="75"/>
      <c r="W53">
        <v>80.98</v>
      </c>
      <c r="X53">
        <v>-20</v>
      </c>
      <c r="Y53">
        <v>0.67</v>
      </c>
      <c r="Z53">
        <v>-0.5</v>
      </c>
      <c r="AA53">
        <v>9.16</v>
      </c>
      <c r="AB53">
        <v>0.28999999999999998</v>
      </c>
      <c r="AC53">
        <v>-30</v>
      </c>
    </row>
    <row r="54" spans="7:29">
      <c r="G54" t="s">
        <v>96</v>
      </c>
      <c r="H54" s="74">
        <v>89.65</v>
      </c>
      <c r="I54" s="47">
        <v>0</v>
      </c>
      <c r="J54" s="47">
        <v>0</v>
      </c>
      <c r="K54" s="47">
        <v>0</v>
      </c>
      <c r="L54" s="47">
        <v>9.16</v>
      </c>
      <c r="M54" s="75">
        <v>0</v>
      </c>
      <c r="N54" s="74">
        <v>0</v>
      </c>
      <c r="O54" s="47">
        <v>-25</v>
      </c>
      <c r="P54" s="47">
        <v>-32</v>
      </c>
      <c r="Q54" s="47">
        <v>0</v>
      </c>
      <c r="R54" s="47">
        <v>0</v>
      </c>
      <c r="S54" s="75">
        <v>0</v>
      </c>
      <c r="U54" s="74"/>
      <c r="V54" s="75"/>
      <c r="W54">
        <v>88.69</v>
      </c>
      <c r="X54">
        <v>-25</v>
      </c>
      <c r="Y54">
        <v>0.67</v>
      </c>
      <c r="Z54">
        <v>-0.5</v>
      </c>
      <c r="AA54">
        <v>9.16</v>
      </c>
      <c r="AB54">
        <v>0.28999999999999998</v>
      </c>
      <c r="AC54">
        <v>-32</v>
      </c>
    </row>
    <row r="55" spans="7:29">
      <c r="G55" t="s">
        <v>97</v>
      </c>
      <c r="H55" s="74">
        <v>47.230000000000004</v>
      </c>
      <c r="I55" s="47">
        <v>0</v>
      </c>
      <c r="J55" s="47">
        <v>0</v>
      </c>
      <c r="K55" s="47">
        <v>0</v>
      </c>
      <c r="L55" s="47">
        <v>8.68</v>
      </c>
      <c r="M55" s="75">
        <v>0</v>
      </c>
      <c r="N55" s="74">
        <v>0</v>
      </c>
      <c r="O55" s="47">
        <v>-28</v>
      </c>
      <c r="P55" s="47">
        <v>-49</v>
      </c>
      <c r="Q55" s="47">
        <v>0</v>
      </c>
      <c r="R55" s="47">
        <v>0</v>
      </c>
      <c r="S55" s="75">
        <v>0</v>
      </c>
      <c r="U55" s="74"/>
      <c r="V55" s="75"/>
      <c r="W55">
        <v>46.27</v>
      </c>
      <c r="X55">
        <v>-28</v>
      </c>
      <c r="Y55">
        <v>0.67</v>
      </c>
      <c r="Z55">
        <v>-0.5</v>
      </c>
      <c r="AA55">
        <v>8.68</v>
      </c>
      <c r="AB55">
        <v>0.28999999999999998</v>
      </c>
      <c r="AC55">
        <v>-49</v>
      </c>
    </row>
    <row r="56" spans="7:29">
      <c r="G56" t="s">
        <v>98</v>
      </c>
      <c r="H56" s="74">
        <v>47.230000000000004</v>
      </c>
      <c r="I56" s="47">
        <v>0</v>
      </c>
      <c r="J56" s="47">
        <v>0</v>
      </c>
      <c r="K56" s="47">
        <v>0</v>
      </c>
      <c r="L56" s="47">
        <v>8.68</v>
      </c>
      <c r="M56" s="75">
        <v>0</v>
      </c>
      <c r="N56" s="74">
        <v>0</v>
      </c>
      <c r="O56" s="47">
        <v>-26</v>
      </c>
      <c r="P56" s="47">
        <v>-49</v>
      </c>
      <c r="Q56" s="47">
        <v>0</v>
      </c>
      <c r="R56" s="47">
        <v>0</v>
      </c>
      <c r="S56" s="75">
        <v>0</v>
      </c>
      <c r="U56" s="74"/>
      <c r="V56" s="75"/>
      <c r="W56">
        <v>46.27</v>
      </c>
      <c r="X56">
        <v>-26</v>
      </c>
      <c r="Y56">
        <v>0.67</v>
      </c>
      <c r="Z56">
        <v>-0.5</v>
      </c>
      <c r="AA56">
        <v>8.68</v>
      </c>
      <c r="AB56">
        <v>0.28999999999999998</v>
      </c>
      <c r="AC56">
        <v>-49</v>
      </c>
    </row>
    <row r="57" spans="7:29">
      <c r="G57" t="s">
        <v>99</v>
      </c>
      <c r="H57" s="74">
        <v>62.660000000000004</v>
      </c>
      <c r="I57" s="47">
        <v>0</v>
      </c>
      <c r="J57" s="47">
        <v>0</v>
      </c>
      <c r="K57" s="47">
        <v>0</v>
      </c>
      <c r="L57" s="47">
        <v>4.34</v>
      </c>
      <c r="M57" s="75">
        <v>0</v>
      </c>
      <c r="N57" s="74">
        <v>0</v>
      </c>
      <c r="O57" s="47">
        <v>-12</v>
      </c>
      <c r="P57" s="47">
        <v>-14</v>
      </c>
      <c r="Q57" s="47">
        <v>0</v>
      </c>
      <c r="R57" s="47">
        <v>0</v>
      </c>
      <c r="S57" s="75">
        <v>0</v>
      </c>
      <c r="U57" s="74"/>
      <c r="V57" s="75"/>
      <c r="W57">
        <v>61.7</v>
      </c>
      <c r="X57">
        <v>-12</v>
      </c>
      <c r="Y57">
        <v>0.67</v>
      </c>
      <c r="Z57">
        <v>-0.5</v>
      </c>
      <c r="AA57">
        <v>4.34</v>
      </c>
      <c r="AB57">
        <v>0.28999999999999998</v>
      </c>
      <c r="AC57">
        <v>-14</v>
      </c>
    </row>
    <row r="58" spans="7:29">
      <c r="G58" t="s">
        <v>100</v>
      </c>
      <c r="H58" s="74">
        <v>82.910000000000011</v>
      </c>
      <c r="I58" s="47">
        <v>0</v>
      </c>
      <c r="J58" s="47">
        <v>12.53</v>
      </c>
      <c r="K58" s="47">
        <v>0</v>
      </c>
      <c r="L58" s="47">
        <v>5.3</v>
      </c>
      <c r="M58" s="75">
        <v>0</v>
      </c>
      <c r="N58" s="74">
        <v>0</v>
      </c>
      <c r="O58" s="47">
        <v>-4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81.95</v>
      </c>
      <c r="X58">
        <v>-4</v>
      </c>
      <c r="Y58">
        <v>0.67</v>
      </c>
      <c r="Z58">
        <v>-0.5</v>
      </c>
      <c r="AA58">
        <v>5.3</v>
      </c>
      <c r="AB58">
        <v>0.28999999999999998</v>
      </c>
      <c r="AC58">
        <v>12.53</v>
      </c>
    </row>
    <row r="59" spans="7:29">
      <c r="G59" t="s">
        <v>101</v>
      </c>
      <c r="H59" s="74">
        <v>34.700000000000003</v>
      </c>
      <c r="I59" s="47">
        <v>0</v>
      </c>
      <c r="J59" s="47">
        <v>92.55</v>
      </c>
      <c r="K59" s="47">
        <v>0</v>
      </c>
      <c r="L59" s="47">
        <v>8.19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33.74</v>
      </c>
      <c r="X59">
        <v>0</v>
      </c>
      <c r="Y59">
        <v>0.67</v>
      </c>
      <c r="Z59">
        <v>-0.5</v>
      </c>
      <c r="AA59">
        <v>8.19</v>
      </c>
      <c r="AB59">
        <v>0.28999999999999998</v>
      </c>
      <c r="AC59">
        <v>92.55</v>
      </c>
    </row>
    <row r="60" spans="7:29">
      <c r="G60" t="s">
        <v>102</v>
      </c>
      <c r="H60" s="74">
        <v>31.810000000000002</v>
      </c>
      <c r="I60" s="47">
        <v>0</v>
      </c>
      <c r="J60" s="47">
        <v>59.77</v>
      </c>
      <c r="K60" s="47">
        <v>0</v>
      </c>
      <c r="L60" s="47">
        <v>4.82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30.85</v>
      </c>
      <c r="X60">
        <v>0</v>
      </c>
      <c r="Y60">
        <v>0.67</v>
      </c>
      <c r="Z60">
        <v>-0.5</v>
      </c>
      <c r="AA60">
        <v>4.82</v>
      </c>
      <c r="AB60">
        <v>0.28999999999999998</v>
      </c>
      <c r="AC60">
        <v>59.77</v>
      </c>
    </row>
    <row r="61" spans="7:29">
      <c r="G61" t="s">
        <v>103</v>
      </c>
      <c r="H61" s="74">
        <v>58.800000000000004</v>
      </c>
      <c r="I61" s="47">
        <v>0</v>
      </c>
      <c r="J61" s="47">
        <v>73.27</v>
      </c>
      <c r="K61" s="47">
        <v>0</v>
      </c>
      <c r="L61" s="47">
        <v>7.71</v>
      </c>
      <c r="M61" s="75">
        <v>0</v>
      </c>
      <c r="N61" s="74">
        <v>0</v>
      </c>
      <c r="O61" s="47">
        <v>-5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57.84</v>
      </c>
      <c r="X61">
        <v>-5</v>
      </c>
      <c r="Y61">
        <v>0.67</v>
      </c>
      <c r="Z61">
        <v>-0.5</v>
      </c>
      <c r="AA61">
        <v>7.71</v>
      </c>
      <c r="AB61">
        <v>0.28999999999999998</v>
      </c>
      <c r="AC61">
        <v>73.27</v>
      </c>
    </row>
    <row r="62" spans="7:29">
      <c r="G62" t="s">
        <v>104</v>
      </c>
      <c r="H62" s="74">
        <v>70.37</v>
      </c>
      <c r="I62" s="47">
        <v>0</v>
      </c>
      <c r="J62" s="47">
        <v>96.4</v>
      </c>
      <c r="K62" s="47">
        <v>0</v>
      </c>
      <c r="L62" s="47">
        <v>8.68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69.41</v>
      </c>
      <c r="X62">
        <v>0</v>
      </c>
      <c r="Y62">
        <v>0.67</v>
      </c>
      <c r="Z62">
        <v>-0.5</v>
      </c>
      <c r="AA62">
        <v>8.68</v>
      </c>
      <c r="AB62">
        <v>0.28999999999999998</v>
      </c>
      <c r="AC62">
        <v>96.4</v>
      </c>
    </row>
    <row r="63" spans="7:29">
      <c r="G63" t="s">
        <v>105</v>
      </c>
      <c r="H63" s="74">
        <v>25.060000000000002</v>
      </c>
      <c r="I63" s="47">
        <v>0</v>
      </c>
      <c r="J63" s="47">
        <v>0</v>
      </c>
      <c r="K63" s="47">
        <v>0</v>
      </c>
      <c r="L63" s="47">
        <v>6.75</v>
      </c>
      <c r="M63" s="75">
        <v>0</v>
      </c>
      <c r="N63" s="74">
        <v>0</v>
      </c>
      <c r="O63" s="47">
        <v>0</v>
      </c>
      <c r="P63" s="47">
        <v>-18</v>
      </c>
      <c r="Q63" s="47">
        <v>0</v>
      </c>
      <c r="R63" s="47">
        <v>0</v>
      </c>
      <c r="S63" s="75">
        <v>0</v>
      </c>
      <c r="U63" s="74"/>
      <c r="V63" s="75"/>
      <c r="W63">
        <v>24.1</v>
      </c>
      <c r="X63">
        <v>0</v>
      </c>
      <c r="Y63">
        <v>0.67</v>
      </c>
      <c r="Z63">
        <v>-0.5</v>
      </c>
      <c r="AA63">
        <v>6.75</v>
      </c>
      <c r="AB63">
        <v>0.28999999999999998</v>
      </c>
      <c r="AC63">
        <v>-18</v>
      </c>
    </row>
    <row r="64" spans="7:29">
      <c r="G64" t="s">
        <v>106</v>
      </c>
      <c r="H64" s="74">
        <v>45.300000000000004</v>
      </c>
      <c r="I64" s="47">
        <v>0</v>
      </c>
      <c r="J64" s="47">
        <v>93.51</v>
      </c>
      <c r="K64" s="47">
        <v>0</v>
      </c>
      <c r="L64" s="47">
        <v>6.27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44.34</v>
      </c>
      <c r="X64">
        <v>0</v>
      </c>
      <c r="Y64">
        <v>0.67</v>
      </c>
      <c r="Z64">
        <v>-0.5</v>
      </c>
      <c r="AA64">
        <v>6.27</v>
      </c>
      <c r="AB64">
        <v>0.28999999999999998</v>
      </c>
      <c r="AC64">
        <v>93.51</v>
      </c>
    </row>
    <row r="65" spans="7:29">
      <c r="G65" t="s">
        <v>107</v>
      </c>
      <c r="H65" s="74">
        <v>68.440000000000012</v>
      </c>
      <c r="I65" s="47">
        <v>0</v>
      </c>
      <c r="J65" s="47">
        <v>52.06</v>
      </c>
      <c r="K65" s="47">
        <v>0</v>
      </c>
      <c r="L65" s="47">
        <v>5.78</v>
      </c>
      <c r="M65" s="75">
        <v>0</v>
      </c>
      <c r="N65" s="74">
        <v>0</v>
      </c>
      <c r="O65" s="47">
        <v>-16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67.48</v>
      </c>
      <c r="X65">
        <v>-16</v>
      </c>
      <c r="Y65">
        <v>0.67</v>
      </c>
      <c r="Z65">
        <v>-0.5</v>
      </c>
      <c r="AA65">
        <v>5.78</v>
      </c>
      <c r="AB65">
        <v>0.28999999999999998</v>
      </c>
      <c r="AC65">
        <v>52.06</v>
      </c>
    </row>
    <row r="66" spans="7:29">
      <c r="G66" t="s">
        <v>108</v>
      </c>
      <c r="H66" s="74">
        <v>78.080000000000013</v>
      </c>
      <c r="I66" s="47">
        <v>0</v>
      </c>
      <c r="J66" s="47">
        <v>60.73</v>
      </c>
      <c r="K66" s="47">
        <v>0</v>
      </c>
      <c r="L66" s="47">
        <v>6.27</v>
      </c>
      <c r="M66" s="75">
        <v>0</v>
      </c>
      <c r="N66" s="74">
        <v>0</v>
      </c>
      <c r="O66" s="47">
        <v>-15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77.12</v>
      </c>
      <c r="X66">
        <v>-15</v>
      </c>
      <c r="Y66">
        <v>0.67</v>
      </c>
      <c r="Z66">
        <v>-0.5</v>
      </c>
      <c r="AA66">
        <v>6.27</v>
      </c>
      <c r="AB66">
        <v>0.28999999999999998</v>
      </c>
      <c r="AC66">
        <v>60.73</v>
      </c>
    </row>
    <row r="67" spans="7:29">
      <c r="G67" t="s">
        <v>109</v>
      </c>
      <c r="H67" s="74">
        <v>82.9</v>
      </c>
      <c r="I67" s="47">
        <v>0</v>
      </c>
      <c r="J67" s="47">
        <v>60.73</v>
      </c>
      <c r="K67" s="47">
        <v>0</v>
      </c>
      <c r="L67" s="47">
        <v>6.75</v>
      </c>
      <c r="M67" s="75">
        <v>0</v>
      </c>
      <c r="N67" s="74">
        <v>0</v>
      </c>
      <c r="O67" s="47">
        <v>-15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81.94</v>
      </c>
      <c r="X67">
        <v>-15</v>
      </c>
      <c r="Y67">
        <v>0.67</v>
      </c>
      <c r="Z67">
        <v>-0.5</v>
      </c>
      <c r="AA67">
        <v>6.75</v>
      </c>
      <c r="AB67">
        <v>0.28999999999999998</v>
      </c>
      <c r="AC67">
        <v>60.73</v>
      </c>
    </row>
    <row r="68" spans="7:29">
      <c r="G68" t="s">
        <v>110</v>
      </c>
      <c r="H68" s="74">
        <v>72.300000000000011</v>
      </c>
      <c r="I68" s="47">
        <v>0</v>
      </c>
      <c r="J68" s="47">
        <v>52.06</v>
      </c>
      <c r="K68" s="47">
        <v>0</v>
      </c>
      <c r="L68" s="47">
        <v>5.78</v>
      </c>
      <c r="M68" s="75">
        <v>0</v>
      </c>
      <c r="N68" s="74">
        <v>0</v>
      </c>
      <c r="O68" s="47">
        <v>-15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71.34</v>
      </c>
      <c r="X68">
        <v>-15</v>
      </c>
      <c r="Y68">
        <v>0.67</v>
      </c>
      <c r="Z68">
        <v>-0.5</v>
      </c>
      <c r="AA68">
        <v>5.78</v>
      </c>
      <c r="AB68">
        <v>0.28999999999999998</v>
      </c>
      <c r="AC68">
        <v>52.06</v>
      </c>
    </row>
    <row r="69" spans="7:29">
      <c r="G69" t="s">
        <v>111</v>
      </c>
      <c r="H69" s="74">
        <v>53.02</v>
      </c>
      <c r="I69" s="47">
        <v>0</v>
      </c>
      <c r="J69" s="47">
        <v>48.2</v>
      </c>
      <c r="K69" s="47">
        <v>0</v>
      </c>
      <c r="L69" s="47">
        <v>6.27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52.06</v>
      </c>
      <c r="X69">
        <v>0</v>
      </c>
      <c r="Y69">
        <v>0.67</v>
      </c>
      <c r="Z69">
        <v>-0.5</v>
      </c>
      <c r="AA69">
        <v>6.27</v>
      </c>
      <c r="AB69">
        <v>0.28999999999999998</v>
      </c>
      <c r="AC69">
        <v>48.2</v>
      </c>
    </row>
    <row r="70" spans="7:29">
      <c r="G70" t="s">
        <v>112</v>
      </c>
      <c r="H70" s="74">
        <v>43.38</v>
      </c>
      <c r="I70" s="47">
        <v>0</v>
      </c>
      <c r="J70" s="47">
        <v>48.2</v>
      </c>
      <c r="K70" s="47">
        <v>0</v>
      </c>
      <c r="L70" s="47">
        <v>6.75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42.42</v>
      </c>
      <c r="X70">
        <v>0</v>
      </c>
      <c r="Y70">
        <v>0.67</v>
      </c>
      <c r="Z70">
        <v>-0.5</v>
      </c>
      <c r="AA70">
        <v>6.75</v>
      </c>
      <c r="AB70">
        <v>0.28999999999999998</v>
      </c>
      <c r="AC70">
        <v>48.2</v>
      </c>
    </row>
    <row r="71" spans="7:29">
      <c r="G71" t="s">
        <v>113</v>
      </c>
      <c r="H71" s="74">
        <v>20.240000000000002</v>
      </c>
      <c r="I71" s="47">
        <v>0</v>
      </c>
      <c r="J71" s="47">
        <v>48.2</v>
      </c>
      <c r="K71" s="47">
        <v>0</v>
      </c>
      <c r="L71" s="47">
        <v>4.82</v>
      </c>
      <c r="M71" s="75">
        <v>0</v>
      </c>
      <c r="N71" s="74">
        <v>0</v>
      </c>
      <c r="O71" s="47">
        <v>-17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19.28</v>
      </c>
      <c r="X71">
        <v>-17</v>
      </c>
      <c r="Y71">
        <v>0.67</v>
      </c>
      <c r="Z71">
        <v>-0.5</v>
      </c>
      <c r="AA71">
        <v>4.82</v>
      </c>
      <c r="AB71">
        <v>0.28999999999999998</v>
      </c>
      <c r="AC71">
        <v>48.2</v>
      </c>
    </row>
    <row r="72" spans="7:29">
      <c r="G72" t="s">
        <v>114</v>
      </c>
      <c r="H72" s="74">
        <v>12.53</v>
      </c>
      <c r="I72" s="47">
        <v>0</v>
      </c>
      <c r="J72" s="47">
        <v>24.1</v>
      </c>
      <c r="K72" s="47">
        <v>0</v>
      </c>
      <c r="L72" s="47">
        <v>4.82</v>
      </c>
      <c r="M72" s="75">
        <v>0</v>
      </c>
      <c r="N72" s="74">
        <v>0</v>
      </c>
      <c r="O72" s="47">
        <v>-14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11.57</v>
      </c>
      <c r="X72">
        <v>-14</v>
      </c>
      <c r="Y72">
        <v>0.67</v>
      </c>
      <c r="Z72">
        <v>-0.5</v>
      </c>
      <c r="AA72">
        <v>4.82</v>
      </c>
      <c r="AB72">
        <v>0.28999999999999998</v>
      </c>
      <c r="AC72">
        <v>24.1</v>
      </c>
    </row>
    <row r="73" spans="7:29">
      <c r="G73" t="s">
        <v>115</v>
      </c>
      <c r="H73" s="74">
        <v>17.350000000000001</v>
      </c>
      <c r="I73" s="47">
        <v>0</v>
      </c>
      <c r="J73" s="47">
        <v>33.75</v>
      </c>
      <c r="K73" s="47">
        <v>0</v>
      </c>
      <c r="L73" s="47">
        <v>5.78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16.39</v>
      </c>
      <c r="X73">
        <v>0</v>
      </c>
      <c r="Y73">
        <v>0.67</v>
      </c>
      <c r="Z73">
        <v>-0.5</v>
      </c>
      <c r="AA73">
        <v>5.78</v>
      </c>
      <c r="AB73">
        <v>0.28999999999999998</v>
      </c>
      <c r="AC73">
        <v>33.75</v>
      </c>
    </row>
    <row r="74" spans="7:29">
      <c r="G74" t="s">
        <v>116</v>
      </c>
      <c r="H74" s="74">
        <v>0.96</v>
      </c>
      <c r="I74" s="47">
        <v>0</v>
      </c>
      <c r="J74" s="47">
        <v>43.39</v>
      </c>
      <c r="K74" s="47">
        <v>0</v>
      </c>
      <c r="L74" s="47">
        <v>5.78</v>
      </c>
      <c r="M74" s="75">
        <v>0</v>
      </c>
      <c r="N74" s="74">
        <v>-10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-10</v>
      </c>
      <c r="X74">
        <v>0</v>
      </c>
      <c r="Y74">
        <v>0.67</v>
      </c>
      <c r="Z74">
        <v>-0.5</v>
      </c>
      <c r="AA74">
        <v>5.78</v>
      </c>
      <c r="AB74">
        <v>0.28999999999999998</v>
      </c>
      <c r="AC74">
        <v>43.39</v>
      </c>
    </row>
    <row r="75" spans="7:29">
      <c r="G75" t="s">
        <v>117</v>
      </c>
      <c r="H75" s="74">
        <v>0.96</v>
      </c>
      <c r="I75" s="47">
        <v>0</v>
      </c>
      <c r="J75" s="47">
        <v>67.489999999999995</v>
      </c>
      <c r="K75" s="47">
        <v>0</v>
      </c>
      <c r="L75" s="47">
        <v>7.71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0</v>
      </c>
      <c r="Y75">
        <v>0.67</v>
      </c>
      <c r="Z75">
        <v>-0.5</v>
      </c>
      <c r="AA75">
        <v>7.71</v>
      </c>
      <c r="AB75">
        <v>0.28999999999999998</v>
      </c>
      <c r="AC75">
        <v>67.489999999999995</v>
      </c>
    </row>
    <row r="76" spans="7:29">
      <c r="G76" t="s">
        <v>118</v>
      </c>
      <c r="H76" s="74">
        <v>0.96</v>
      </c>
      <c r="I76" s="47">
        <v>0</v>
      </c>
      <c r="J76" s="47">
        <v>43.38</v>
      </c>
      <c r="K76" s="47">
        <v>0</v>
      </c>
      <c r="L76" s="47">
        <v>7.23</v>
      </c>
      <c r="M76" s="75">
        <v>0</v>
      </c>
      <c r="N76" s="74">
        <v>0</v>
      </c>
      <c r="O76" s="47">
        <v>-10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-10</v>
      </c>
      <c r="Y76">
        <v>0.67</v>
      </c>
      <c r="Z76">
        <v>-0.5</v>
      </c>
      <c r="AA76">
        <v>7.23</v>
      </c>
      <c r="AB76">
        <v>0.28999999999999998</v>
      </c>
      <c r="AC76">
        <v>43.38</v>
      </c>
    </row>
    <row r="77" spans="7:29">
      <c r="G77" t="s">
        <v>119</v>
      </c>
      <c r="H77" s="74">
        <v>30.84</v>
      </c>
      <c r="I77" s="47">
        <v>0</v>
      </c>
      <c r="J77" s="47">
        <v>33.75</v>
      </c>
      <c r="K77" s="47">
        <v>0</v>
      </c>
      <c r="L77" s="47">
        <v>7.71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29.88</v>
      </c>
      <c r="X77">
        <v>0</v>
      </c>
      <c r="Y77">
        <v>0.67</v>
      </c>
      <c r="Z77">
        <v>-0.5</v>
      </c>
      <c r="AA77">
        <v>7.71</v>
      </c>
      <c r="AB77">
        <v>0.28999999999999998</v>
      </c>
      <c r="AC77">
        <v>33.75</v>
      </c>
    </row>
    <row r="78" spans="7:29">
      <c r="G78" t="s">
        <v>120</v>
      </c>
      <c r="H78" s="74">
        <v>59.480000000000004</v>
      </c>
      <c r="I78" s="47">
        <v>0</v>
      </c>
      <c r="J78" s="47">
        <v>28.92</v>
      </c>
      <c r="K78" s="47">
        <v>0</v>
      </c>
      <c r="L78" s="47">
        <v>6.75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58.81</v>
      </c>
      <c r="X78">
        <v>0</v>
      </c>
      <c r="Y78">
        <v>0.67</v>
      </c>
      <c r="Z78">
        <v>-0.5</v>
      </c>
      <c r="AA78">
        <v>6.75</v>
      </c>
      <c r="AB78">
        <v>0</v>
      </c>
      <c r="AC78">
        <v>28.92</v>
      </c>
    </row>
    <row r="79" spans="7:29">
      <c r="G79" t="s">
        <v>121</v>
      </c>
      <c r="H79" s="74">
        <v>128.21</v>
      </c>
      <c r="I79" s="47">
        <v>0</v>
      </c>
      <c r="J79" s="47">
        <v>48.2</v>
      </c>
      <c r="K79" s="47">
        <v>0</v>
      </c>
      <c r="L79" s="47">
        <v>7.23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127.25</v>
      </c>
      <c r="X79">
        <v>0</v>
      </c>
      <c r="Y79">
        <v>0.67</v>
      </c>
      <c r="Z79">
        <v>-0.5</v>
      </c>
      <c r="AA79">
        <v>7.23</v>
      </c>
      <c r="AB79">
        <v>0.28999999999999998</v>
      </c>
      <c r="AC79">
        <v>48.2</v>
      </c>
    </row>
    <row r="80" spans="7:29">
      <c r="G80" t="s">
        <v>122</v>
      </c>
      <c r="H80" s="74">
        <v>177.37999999999997</v>
      </c>
      <c r="I80" s="47">
        <v>0</v>
      </c>
      <c r="J80" s="47">
        <v>48.2</v>
      </c>
      <c r="K80" s="47">
        <v>0</v>
      </c>
      <c r="L80" s="47">
        <v>7.71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176.42</v>
      </c>
      <c r="X80">
        <v>0</v>
      </c>
      <c r="Y80">
        <v>0.67</v>
      </c>
      <c r="Z80">
        <v>-0.5</v>
      </c>
      <c r="AA80">
        <v>7.71</v>
      </c>
      <c r="AB80">
        <v>0.28999999999999998</v>
      </c>
      <c r="AC80">
        <v>48.2</v>
      </c>
    </row>
    <row r="81" spans="7:29">
      <c r="G81" t="s">
        <v>123</v>
      </c>
      <c r="H81" s="74">
        <v>168.7</v>
      </c>
      <c r="I81" s="47">
        <v>0</v>
      </c>
      <c r="J81" s="47">
        <v>0</v>
      </c>
      <c r="K81" s="47">
        <v>0</v>
      </c>
      <c r="L81" s="47">
        <v>7.71</v>
      </c>
      <c r="M81" s="75">
        <v>0</v>
      </c>
      <c r="N81" s="74">
        <v>0</v>
      </c>
      <c r="O81" s="47">
        <v>0</v>
      </c>
      <c r="P81" s="47">
        <v>-5</v>
      </c>
      <c r="Q81" s="47">
        <v>0</v>
      </c>
      <c r="R81" s="47">
        <v>0</v>
      </c>
      <c r="S81" s="75">
        <v>0</v>
      </c>
      <c r="U81" s="74"/>
      <c r="V81" s="75"/>
      <c r="W81">
        <v>167.74</v>
      </c>
      <c r="X81">
        <v>0</v>
      </c>
      <c r="Y81">
        <v>0.67</v>
      </c>
      <c r="Z81">
        <v>-0.5</v>
      </c>
      <c r="AA81">
        <v>7.71</v>
      </c>
      <c r="AB81">
        <v>0.28999999999999998</v>
      </c>
      <c r="AC81">
        <v>-5</v>
      </c>
    </row>
    <row r="82" spans="7:29">
      <c r="G82" t="s">
        <v>124</v>
      </c>
      <c r="H82" s="74">
        <v>162.91999999999999</v>
      </c>
      <c r="I82" s="47">
        <v>0</v>
      </c>
      <c r="J82" s="47">
        <v>0</v>
      </c>
      <c r="K82" s="47">
        <v>0</v>
      </c>
      <c r="L82" s="47">
        <v>7.71</v>
      </c>
      <c r="M82" s="75">
        <v>0</v>
      </c>
      <c r="N82" s="74">
        <v>0</v>
      </c>
      <c r="O82" s="47">
        <v>0</v>
      </c>
      <c r="P82" s="47">
        <v>-5</v>
      </c>
      <c r="Q82" s="47">
        <v>0</v>
      </c>
      <c r="R82" s="47">
        <v>0</v>
      </c>
      <c r="S82" s="75">
        <v>0</v>
      </c>
      <c r="U82" s="74"/>
      <c r="V82" s="75"/>
      <c r="W82">
        <v>161.96</v>
      </c>
      <c r="X82">
        <v>0</v>
      </c>
      <c r="Y82">
        <v>0.67</v>
      </c>
      <c r="Z82">
        <v>-0.5</v>
      </c>
      <c r="AA82">
        <v>7.71</v>
      </c>
      <c r="AB82">
        <v>0.28999999999999998</v>
      </c>
      <c r="AC82">
        <v>-5</v>
      </c>
    </row>
    <row r="83" spans="7:29">
      <c r="G83" t="s">
        <v>125</v>
      </c>
      <c r="H83" s="74">
        <v>117.61000000000001</v>
      </c>
      <c r="I83" s="47">
        <v>24.1</v>
      </c>
      <c r="J83" s="47">
        <v>0</v>
      </c>
      <c r="K83" s="47">
        <v>0</v>
      </c>
      <c r="L83" s="47">
        <v>13.4</v>
      </c>
      <c r="M83" s="75">
        <v>0</v>
      </c>
      <c r="N83" s="74">
        <v>0</v>
      </c>
      <c r="O83" s="47">
        <v>0</v>
      </c>
      <c r="P83" s="47">
        <v>-25</v>
      </c>
      <c r="Q83" s="47">
        <v>0</v>
      </c>
      <c r="R83" s="47">
        <v>0</v>
      </c>
      <c r="S83" s="75">
        <v>0</v>
      </c>
      <c r="U83" s="74"/>
      <c r="V83" s="75"/>
      <c r="W83">
        <v>116.65</v>
      </c>
      <c r="X83">
        <v>24.1</v>
      </c>
      <c r="Y83">
        <v>0.67</v>
      </c>
      <c r="Z83">
        <v>-0.5</v>
      </c>
      <c r="AA83">
        <v>13.4</v>
      </c>
      <c r="AB83">
        <v>0.28999999999999998</v>
      </c>
      <c r="AC83">
        <v>-25</v>
      </c>
    </row>
    <row r="84" spans="7:29">
      <c r="G84" t="s">
        <v>126</v>
      </c>
      <c r="H84" s="74">
        <v>110.85000000000001</v>
      </c>
      <c r="I84" s="47">
        <v>23.14</v>
      </c>
      <c r="J84" s="47">
        <v>0</v>
      </c>
      <c r="K84" s="47">
        <v>0</v>
      </c>
      <c r="L84" s="47">
        <v>13.21</v>
      </c>
      <c r="M84" s="75">
        <v>0</v>
      </c>
      <c r="N84" s="74">
        <v>0</v>
      </c>
      <c r="O84" s="47">
        <v>0</v>
      </c>
      <c r="P84" s="47">
        <v>-5</v>
      </c>
      <c r="Q84" s="47">
        <v>0</v>
      </c>
      <c r="R84" s="47">
        <v>0</v>
      </c>
      <c r="S84" s="75">
        <v>0</v>
      </c>
      <c r="U84" s="74"/>
      <c r="V84" s="75"/>
      <c r="W84">
        <v>109.89</v>
      </c>
      <c r="X84">
        <v>23.14</v>
      </c>
      <c r="Y84">
        <v>0.67</v>
      </c>
      <c r="Z84">
        <v>-0.5</v>
      </c>
      <c r="AA84">
        <v>13.21</v>
      </c>
      <c r="AB84">
        <v>0.28999999999999998</v>
      </c>
      <c r="AC84">
        <v>-5</v>
      </c>
    </row>
    <row r="85" spans="7:29">
      <c r="G85" t="s">
        <v>127</v>
      </c>
      <c r="H85" s="74">
        <v>154.23999999999998</v>
      </c>
      <c r="I85" s="47">
        <v>43.38</v>
      </c>
      <c r="J85" s="47">
        <v>0</v>
      </c>
      <c r="K85" s="47">
        <v>0</v>
      </c>
      <c r="L85" s="47">
        <v>12.82</v>
      </c>
      <c r="M85" s="75">
        <v>0</v>
      </c>
      <c r="N85" s="74">
        <v>0</v>
      </c>
      <c r="O85" s="47">
        <v>0</v>
      </c>
      <c r="P85" s="47">
        <v>-5</v>
      </c>
      <c r="Q85" s="47">
        <v>0</v>
      </c>
      <c r="R85" s="47">
        <v>0</v>
      </c>
      <c r="S85" s="75">
        <v>0</v>
      </c>
      <c r="U85" s="74"/>
      <c r="V85" s="75"/>
      <c r="W85">
        <v>153.28</v>
      </c>
      <c r="X85">
        <v>43.38</v>
      </c>
      <c r="Y85">
        <v>0.67</v>
      </c>
      <c r="Z85">
        <v>-0.5</v>
      </c>
      <c r="AA85">
        <v>12.82</v>
      </c>
      <c r="AB85">
        <v>0.28999999999999998</v>
      </c>
      <c r="AC85">
        <v>-5</v>
      </c>
    </row>
    <row r="86" spans="7:29">
      <c r="G86" t="s">
        <v>128</v>
      </c>
      <c r="H86" s="74">
        <v>163.87999999999997</v>
      </c>
      <c r="I86" s="47">
        <v>48.2</v>
      </c>
      <c r="J86" s="47">
        <v>9.64</v>
      </c>
      <c r="K86" s="47">
        <v>0</v>
      </c>
      <c r="L86" s="47">
        <v>12.63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162.91999999999999</v>
      </c>
      <c r="X86">
        <v>48.2</v>
      </c>
      <c r="Y86">
        <v>0.67</v>
      </c>
      <c r="Z86">
        <v>-0.5</v>
      </c>
      <c r="AA86">
        <v>12.63</v>
      </c>
      <c r="AB86">
        <v>0.28999999999999998</v>
      </c>
      <c r="AC86">
        <v>9.64</v>
      </c>
    </row>
    <row r="87" spans="7:29">
      <c r="G87" t="s">
        <v>129</v>
      </c>
      <c r="H87" s="74">
        <v>167.73</v>
      </c>
      <c r="I87" s="47">
        <v>43.38</v>
      </c>
      <c r="J87" s="47">
        <v>0</v>
      </c>
      <c r="K87" s="47">
        <v>0</v>
      </c>
      <c r="L87" s="47">
        <v>12.44</v>
      </c>
      <c r="M87" s="75">
        <v>0</v>
      </c>
      <c r="N87" s="74">
        <v>0</v>
      </c>
      <c r="O87" s="47">
        <v>0</v>
      </c>
      <c r="P87" s="47">
        <v>-5</v>
      </c>
      <c r="Q87" s="47">
        <v>0</v>
      </c>
      <c r="R87" s="47">
        <v>0</v>
      </c>
      <c r="S87" s="75">
        <v>0</v>
      </c>
      <c r="U87" s="74"/>
      <c r="V87" s="75"/>
      <c r="W87">
        <v>166.77</v>
      </c>
      <c r="X87">
        <v>43.38</v>
      </c>
      <c r="Y87">
        <v>0.67</v>
      </c>
      <c r="Z87">
        <v>-0.5</v>
      </c>
      <c r="AA87">
        <v>12.44</v>
      </c>
      <c r="AB87">
        <v>0.28999999999999998</v>
      </c>
      <c r="AC87">
        <v>-5</v>
      </c>
    </row>
    <row r="88" spans="7:29">
      <c r="G88" t="s">
        <v>130</v>
      </c>
      <c r="H88" s="74">
        <v>175.45</v>
      </c>
      <c r="I88" s="47">
        <v>50.13</v>
      </c>
      <c r="J88" s="47">
        <v>0</v>
      </c>
      <c r="K88" s="47">
        <v>0</v>
      </c>
      <c r="L88" s="47">
        <v>12.05</v>
      </c>
      <c r="M88" s="75">
        <v>0</v>
      </c>
      <c r="N88" s="74">
        <v>0</v>
      </c>
      <c r="O88" s="47">
        <v>0</v>
      </c>
      <c r="P88" s="47">
        <v>-25</v>
      </c>
      <c r="Q88" s="47">
        <v>0</v>
      </c>
      <c r="R88" s="47">
        <v>0</v>
      </c>
      <c r="S88" s="75">
        <v>0</v>
      </c>
      <c r="U88" s="74"/>
      <c r="V88" s="75"/>
      <c r="W88">
        <v>174.49</v>
      </c>
      <c r="X88">
        <v>50.13</v>
      </c>
      <c r="Y88">
        <v>0.67</v>
      </c>
      <c r="Z88">
        <v>-0.5</v>
      </c>
      <c r="AA88">
        <v>12.05</v>
      </c>
      <c r="AB88">
        <v>0.28999999999999998</v>
      </c>
      <c r="AC88">
        <v>-25</v>
      </c>
    </row>
    <row r="89" spans="7:29">
      <c r="G89" t="s">
        <v>131</v>
      </c>
      <c r="H89" s="74">
        <v>176.40999999999997</v>
      </c>
      <c r="I89" s="47">
        <v>43.38</v>
      </c>
      <c r="J89" s="47">
        <v>0</v>
      </c>
      <c r="K89" s="47">
        <v>0</v>
      </c>
      <c r="L89" s="47">
        <v>11.09</v>
      </c>
      <c r="M89" s="75">
        <v>0</v>
      </c>
      <c r="N89" s="74">
        <v>0</v>
      </c>
      <c r="O89" s="47">
        <v>0</v>
      </c>
      <c r="P89" s="47">
        <v>-35</v>
      </c>
      <c r="Q89" s="47">
        <v>0</v>
      </c>
      <c r="R89" s="47">
        <v>0</v>
      </c>
      <c r="S89" s="75">
        <v>0</v>
      </c>
      <c r="U89" s="74"/>
      <c r="V89" s="75"/>
      <c r="W89">
        <v>175.45</v>
      </c>
      <c r="X89">
        <v>43.38</v>
      </c>
      <c r="Y89">
        <v>0.67</v>
      </c>
      <c r="Z89">
        <v>-0.5</v>
      </c>
      <c r="AA89">
        <v>11.09</v>
      </c>
      <c r="AB89">
        <v>0.28999999999999998</v>
      </c>
      <c r="AC89">
        <v>-35</v>
      </c>
    </row>
    <row r="90" spans="7:29">
      <c r="G90" t="s">
        <v>132</v>
      </c>
      <c r="H90" s="74">
        <v>189.90999999999997</v>
      </c>
      <c r="I90" s="47">
        <v>43.38</v>
      </c>
      <c r="J90" s="47">
        <v>0</v>
      </c>
      <c r="K90" s="47">
        <v>0</v>
      </c>
      <c r="L90" s="47">
        <v>10.89</v>
      </c>
      <c r="M90" s="75">
        <v>0</v>
      </c>
      <c r="N90" s="74">
        <v>0</v>
      </c>
      <c r="O90" s="47">
        <v>0</v>
      </c>
      <c r="P90" s="47">
        <v>-35</v>
      </c>
      <c r="Q90" s="47">
        <v>0</v>
      </c>
      <c r="R90" s="47">
        <v>0</v>
      </c>
      <c r="S90" s="75">
        <v>0</v>
      </c>
      <c r="U90" s="74"/>
      <c r="V90" s="75"/>
      <c r="W90">
        <v>188.95</v>
      </c>
      <c r="X90">
        <v>43.38</v>
      </c>
      <c r="Y90">
        <v>0.67</v>
      </c>
      <c r="Z90">
        <v>-0.5</v>
      </c>
      <c r="AA90">
        <v>10.89</v>
      </c>
      <c r="AB90">
        <v>0.28999999999999998</v>
      </c>
      <c r="AC90">
        <v>-35</v>
      </c>
    </row>
    <row r="91" spans="7:29">
      <c r="G91" t="s">
        <v>133</v>
      </c>
      <c r="H91" s="74">
        <v>285.35000000000002</v>
      </c>
      <c r="I91" s="47">
        <v>31.81</v>
      </c>
      <c r="J91" s="47">
        <v>0</v>
      </c>
      <c r="K91" s="47">
        <v>0</v>
      </c>
      <c r="L91" s="47">
        <v>10.6</v>
      </c>
      <c r="M91" s="75">
        <v>0</v>
      </c>
      <c r="N91" s="74">
        <v>0</v>
      </c>
      <c r="O91" s="47">
        <v>0</v>
      </c>
      <c r="P91" s="47">
        <v>-15</v>
      </c>
      <c r="Q91" s="47">
        <v>0</v>
      </c>
      <c r="R91" s="47">
        <v>0</v>
      </c>
      <c r="S91" s="75">
        <v>0</v>
      </c>
      <c r="U91" s="74"/>
      <c r="V91" s="75"/>
      <c r="W91">
        <v>284.39</v>
      </c>
      <c r="X91">
        <v>31.81</v>
      </c>
      <c r="Y91">
        <v>0.67</v>
      </c>
      <c r="Z91">
        <v>-1.5</v>
      </c>
      <c r="AA91">
        <v>10.6</v>
      </c>
      <c r="AB91">
        <v>0.28999999999999998</v>
      </c>
      <c r="AC91">
        <v>-15</v>
      </c>
    </row>
    <row r="92" spans="7:29">
      <c r="G92" t="s">
        <v>134</v>
      </c>
      <c r="H92" s="74">
        <v>294.98</v>
      </c>
      <c r="I92" s="47">
        <v>33.74</v>
      </c>
      <c r="J92" s="47">
        <v>0</v>
      </c>
      <c r="K92" s="47">
        <v>0</v>
      </c>
      <c r="L92" s="47">
        <v>10.51</v>
      </c>
      <c r="M92" s="75">
        <v>0</v>
      </c>
      <c r="N92" s="74">
        <v>0</v>
      </c>
      <c r="O92" s="47">
        <v>0</v>
      </c>
      <c r="P92" s="47">
        <v>-15</v>
      </c>
      <c r="Q92" s="47">
        <v>0</v>
      </c>
      <c r="R92" s="47">
        <v>0</v>
      </c>
      <c r="S92" s="75">
        <v>0</v>
      </c>
      <c r="U92" s="74"/>
      <c r="V92" s="75"/>
      <c r="W92">
        <v>294.02</v>
      </c>
      <c r="X92">
        <v>33.74</v>
      </c>
      <c r="Y92">
        <v>0.67</v>
      </c>
      <c r="Z92">
        <v>-1.5</v>
      </c>
      <c r="AA92">
        <v>10.51</v>
      </c>
      <c r="AB92">
        <v>0.28999999999999998</v>
      </c>
      <c r="AC92">
        <v>-15</v>
      </c>
    </row>
    <row r="93" spans="7:29">
      <c r="G93" t="s">
        <v>135</v>
      </c>
      <c r="H93" s="74">
        <v>277.63000000000005</v>
      </c>
      <c r="I93" s="47">
        <v>14.46</v>
      </c>
      <c r="J93" s="47">
        <v>0</v>
      </c>
      <c r="K93" s="47">
        <v>0</v>
      </c>
      <c r="L93" s="47">
        <v>10.119999999999999</v>
      </c>
      <c r="M93" s="75">
        <v>0</v>
      </c>
      <c r="N93" s="74">
        <v>0</v>
      </c>
      <c r="O93" s="47">
        <v>0</v>
      </c>
      <c r="P93" s="47">
        <v>-15</v>
      </c>
      <c r="Q93" s="47">
        <v>0</v>
      </c>
      <c r="R93" s="47">
        <v>0</v>
      </c>
      <c r="S93" s="75">
        <v>0</v>
      </c>
      <c r="U93" s="74"/>
      <c r="V93" s="75"/>
      <c r="W93">
        <v>276.67</v>
      </c>
      <c r="X93">
        <v>14.46</v>
      </c>
      <c r="Y93">
        <v>0.67</v>
      </c>
      <c r="Z93">
        <v>-1.5</v>
      </c>
      <c r="AA93">
        <v>10.119999999999999</v>
      </c>
      <c r="AB93">
        <v>0.28999999999999998</v>
      </c>
      <c r="AC93">
        <v>-15</v>
      </c>
    </row>
    <row r="94" spans="7:29">
      <c r="G94" t="s">
        <v>136</v>
      </c>
      <c r="H94" s="74">
        <v>284.38000000000005</v>
      </c>
      <c r="I94" s="47">
        <v>0</v>
      </c>
      <c r="J94" s="47">
        <v>0</v>
      </c>
      <c r="K94" s="47">
        <v>0</v>
      </c>
      <c r="L94" s="47">
        <v>9.93</v>
      </c>
      <c r="M94" s="75">
        <v>0</v>
      </c>
      <c r="N94" s="74">
        <v>0</v>
      </c>
      <c r="O94" s="47">
        <v>0</v>
      </c>
      <c r="P94" s="47">
        <v>-10</v>
      </c>
      <c r="Q94" s="47">
        <v>0</v>
      </c>
      <c r="R94" s="47">
        <v>0</v>
      </c>
      <c r="S94" s="75">
        <v>0</v>
      </c>
      <c r="U94" s="74"/>
      <c r="V94" s="75"/>
      <c r="W94">
        <v>283.42</v>
      </c>
      <c r="X94">
        <v>0</v>
      </c>
      <c r="Y94">
        <v>0.67</v>
      </c>
      <c r="Z94">
        <v>-1.5</v>
      </c>
      <c r="AA94">
        <v>9.93</v>
      </c>
      <c r="AB94">
        <v>0.28999999999999998</v>
      </c>
      <c r="AC94">
        <v>-10</v>
      </c>
    </row>
    <row r="95" spans="7:29">
      <c r="G95" t="s">
        <v>137</v>
      </c>
      <c r="H95" s="74">
        <v>287.27000000000004</v>
      </c>
      <c r="I95" s="47">
        <v>0</v>
      </c>
      <c r="J95" s="47">
        <v>0</v>
      </c>
      <c r="K95" s="47">
        <v>0</v>
      </c>
      <c r="L95" s="47">
        <v>9.64</v>
      </c>
      <c r="M95" s="75">
        <v>0</v>
      </c>
      <c r="N95" s="74">
        <v>0</v>
      </c>
      <c r="O95" s="47">
        <v>0</v>
      </c>
      <c r="P95" s="47">
        <v>-10</v>
      </c>
      <c r="Q95" s="47">
        <v>0</v>
      </c>
      <c r="R95" s="47">
        <v>0</v>
      </c>
      <c r="S95" s="75">
        <v>0</v>
      </c>
      <c r="U95" s="74"/>
      <c r="V95" s="75"/>
      <c r="W95">
        <v>286.31</v>
      </c>
      <c r="X95">
        <v>0</v>
      </c>
      <c r="Y95">
        <v>0.67</v>
      </c>
      <c r="Z95">
        <v>-1.5</v>
      </c>
      <c r="AA95">
        <v>9.64</v>
      </c>
      <c r="AB95">
        <v>0.28999999999999998</v>
      </c>
      <c r="AC95">
        <v>-10</v>
      </c>
    </row>
    <row r="96" spans="7:29">
      <c r="G96" t="s">
        <v>138</v>
      </c>
      <c r="H96" s="74">
        <v>287.28000000000003</v>
      </c>
      <c r="I96" s="47">
        <v>0</v>
      </c>
      <c r="J96" s="47">
        <v>0</v>
      </c>
      <c r="K96" s="47">
        <v>0</v>
      </c>
      <c r="L96" s="47">
        <v>9.25</v>
      </c>
      <c r="M96" s="75">
        <v>0</v>
      </c>
      <c r="N96" s="74">
        <v>0</v>
      </c>
      <c r="O96" s="47">
        <v>0</v>
      </c>
      <c r="P96" s="47">
        <v>-10</v>
      </c>
      <c r="Q96" s="47">
        <v>0</v>
      </c>
      <c r="R96" s="47">
        <v>0</v>
      </c>
      <c r="S96" s="75">
        <v>0</v>
      </c>
      <c r="U96" s="74"/>
      <c r="V96" s="75"/>
      <c r="W96">
        <v>286.32</v>
      </c>
      <c r="X96">
        <v>0</v>
      </c>
      <c r="Y96">
        <v>0.67</v>
      </c>
      <c r="Z96">
        <v>-1.5</v>
      </c>
      <c r="AA96">
        <v>9.25</v>
      </c>
      <c r="AB96">
        <v>0.28999999999999998</v>
      </c>
      <c r="AC96">
        <v>-10</v>
      </c>
    </row>
    <row r="97" spans="1:83">
      <c r="G97" t="s">
        <v>139</v>
      </c>
      <c r="H97" s="74">
        <v>253.52999999999997</v>
      </c>
      <c r="I97" s="47">
        <v>0</v>
      </c>
      <c r="J97" s="47">
        <v>0</v>
      </c>
      <c r="K97" s="47">
        <v>0</v>
      </c>
      <c r="L97" s="47">
        <v>9.16</v>
      </c>
      <c r="M97" s="75">
        <v>0</v>
      </c>
      <c r="N97" s="74">
        <v>0</v>
      </c>
      <c r="O97" s="47">
        <v>0</v>
      </c>
      <c r="P97" s="47">
        <v>-35</v>
      </c>
      <c r="Q97" s="47">
        <v>0</v>
      </c>
      <c r="R97" s="47">
        <v>0</v>
      </c>
      <c r="S97" s="75">
        <v>0</v>
      </c>
      <c r="U97" s="74"/>
      <c r="V97" s="75"/>
      <c r="W97">
        <v>252.57</v>
      </c>
      <c r="X97">
        <v>0</v>
      </c>
      <c r="Y97">
        <v>0.67</v>
      </c>
      <c r="Z97">
        <v>-1.5</v>
      </c>
      <c r="AA97">
        <v>9.16</v>
      </c>
      <c r="AB97">
        <v>0.28999999999999998</v>
      </c>
      <c r="AC97">
        <v>-35</v>
      </c>
    </row>
    <row r="98" spans="1:83">
      <c r="G98" t="s">
        <v>140</v>
      </c>
      <c r="H98" s="74">
        <v>248.70999999999998</v>
      </c>
      <c r="I98" s="47">
        <v>0</v>
      </c>
      <c r="J98" s="47">
        <v>0</v>
      </c>
      <c r="K98" s="47">
        <v>0</v>
      </c>
      <c r="L98" s="47">
        <v>8.8699999999999992</v>
      </c>
      <c r="M98" s="75">
        <v>0</v>
      </c>
      <c r="N98" s="74">
        <v>0</v>
      </c>
      <c r="O98" s="47">
        <v>0</v>
      </c>
      <c r="P98" s="47">
        <v>-35</v>
      </c>
      <c r="Q98" s="47">
        <v>0</v>
      </c>
      <c r="R98" s="47">
        <v>0</v>
      </c>
      <c r="S98" s="75">
        <v>0</v>
      </c>
      <c r="U98" s="74"/>
      <c r="V98" s="75"/>
      <c r="W98">
        <v>247.75</v>
      </c>
      <c r="X98">
        <v>0</v>
      </c>
      <c r="Y98">
        <v>0.67</v>
      </c>
      <c r="Z98">
        <v>-1.5</v>
      </c>
      <c r="AA98">
        <v>8.8699999999999992</v>
      </c>
      <c r="AB98">
        <v>0.28999999999999998</v>
      </c>
      <c r="AC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2.7665974999999996</v>
      </c>
      <c r="I99" s="70">
        <f t="shared" ref="I99:BQ99" si="1">SUM(I3:I98)/4000</f>
        <v>0.10459499999999999</v>
      </c>
      <c r="J99" s="70">
        <f t="shared" si="1"/>
        <v>0.50611750000000011</v>
      </c>
      <c r="K99" s="70">
        <f t="shared" si="1"/>
        <v>0</v>
      </c>
      <c r="L99" s="70">
        <f t="shared" si="1"/>
        <v>0.22029500000000002</v>
      </c>
      <c r="M99" s="70">
        <f t="shared" si="1"/>
        <v>0</v>
      </c>
      <c r="N99" s="69">
        <f t="shared" si="1"/>
        <v>-2.5000000000000001E-3</v>
      </c>
      <c r="O99" s="70">
        <f t="shared" si="1"/>
        <v>-0.154</v>
      </c>
      <c r="P99" s="70">
        <f t="shared" si="1"/>
        <v>-0.32800000000000001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2.7411300000000001</v>
      </c>
      <c r="X99">
        <f t="shared" si="1"/>
        <v>-4.9405000000000011E-2</v>
      </c>
      <c r="Y99">
        <f t="shared" si="1"/>
        <v>1.6080000000000032E-2</v>
      </c>
      <c r="Z99">
        <f t="shared" si="1"/>
        <v>-2.3E-2</v>
      </c>
      <c r="AA99">
        <f t="shared" si="1"/>
        <v>0.22029500000000002</v>
      </c>
      <c r="AB99">
        <f t="shared" si="1"/>
        <v>6.8874999999999856E-3</v>
      </c>
      <c r="AC99">
        <f t="shared" si="1"/>
        <v>0.17811750000000007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2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5" t="s">
        <v>224</v>
      </c>
      <c r="W2" s="29" t="s">
        <v>573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573</v>
      </c>
      <c r="U3" s="74"/>
      <c r="V3" s="75"/>
      <c r="W3">
        <v>-5.5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-5.5</v>
      </c>
      <c r="X4">
        <v>0</v>
      </c>
    </row>
    <row r="5" spans="1:24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-5.5</v>
      </c>
      <c r="X5">
        <v>0</v>
      </c>
    </row>
    <row r="6" spans="1:24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-5.5</v>
      </c>
      <c r="X6">
        <v>0</v>
      </c>
    </row>
    <row r="7" spans="1:24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-5.5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-5.5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-5.5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-5.5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-5.5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-5.5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-5.5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-5.5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-5.5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-5.5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-5.5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-5.5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-5.5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-5.5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-5.5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-5.5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-5.5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-5.5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-5.5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-5.5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-5.5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-5.5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-5.5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-5.5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-5.5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-5.5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-5.5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-5.5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-5.5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-5.5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-5.5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-5.5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-5.5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-5.5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-5.5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-5.5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-5.5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-5.5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-5.5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-5.5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6.46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-5.5</v>
      </c>
      <c r="X47">
        <v>6.46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-5.5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-5.5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-5.5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-5.5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-5.5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-5.5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-5.5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-5.5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-5.5</v>
      </c>
      <c r="X56">
        <v>0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-5.5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-5.5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-5.5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-5.5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-5.5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-5.5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-5.5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-5.5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-5.5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-5.5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-5.5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-5.5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-5.5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-5.5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-5.5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-5.5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-5.5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-5.5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-5.5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-5.5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-5.5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-5.5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-5.5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-5.5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-5.5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-5.5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-5.5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-5.5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-5.5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-5.5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-5.5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-5.5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-5.5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-5.5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-5.5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-5.5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-5.5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-5.5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-5.5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-5.5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-5.5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-5.5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1.6149999999999999E-3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-0.13200000000000001</v>
      </c>
      <c r="X99">
        <f t="shared" si="1"/>
        <v>1.6149999999999999E-3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576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45579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11.139239999999999</v>
      </c>
      <c r="E3">
        <f>GT_NG!P3</f>
        <v>15.250000000000002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82.677435455329203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775.74368506154542</v>
      </c>
      <c r="P3" s="37">
        <v>118.22548292198366</v>
      </c>
      <c r="Q3" s="37">
        <v>0</v>
      </c>
      <c r="R3" s="39">
        <v>0</v>
      </c>
      <c r="S3" s="39">
        <v>0</v>
      </c>
      <c r="T3" s="38">
        <f>SUMPRODUCT(LTA!J3:AN3,LTA!J$101:AN$101,LTA!J$103:AN$103)</f>
        <v>28.33</v>
      </c>
      <c r="U3" s="38">
        <f>SUMPRODUCT(LTA!J3:AN3,LTA!J$102:AN$102,LTA!J$103:AN$103)</f>
        <v>64.28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414.52</v>
      </c>
      <c r="Z3" s="35">
        <f>IEX!N3</f>
        <v>0</v>
      </c>
      <c r="AA3" s="76">
        <f>STOA!H3</f>
        <v>3.47</v>
      </c>
      <c r="AB3" s="76">
        <f>-STOA!N3</f>
        <v>0</v>
      </c>
      <c r="AC3">
        <f>SUMIF(B3:AB3,"&gt;0")*$AC$2-SUMIF(B3:AB3,"&lt;0")*($AC$2/(1-$AC$2))+SUMIF(AI3:AR3,"&gt;0")*$AC$2-SUMIF(AI3:AR3,"&lt;0")*($AC$2/(1-$AC$2))</f>
        <v>14.196469084886409</v>
      </c>
      <c r="AD3">
        <f>SUM(B3:AB3,AI3:AV3)-AC3</f>
        <v>1675.859374353972</v>
      </c>
      <c r="AE3">
        <f>'IDT-1'!B3</f>
        <v>0</v>
      </c>
      <c r="AF3" s="25"/>
      <c r="AG3">
        <f>SUM(AD3:AF3)</f>
        <v>1675.859374353972</v>
      </c>
      <c r="AI3" s="35">
        <f>PXIL!H3</f>
        <v>0</v>
      </c>
      <c r="AJ3" s="35">
        <f>PXIL!N3</f>
        <v>0</v>
      </c>
      <c r="AK3" s="35">
        <f>RTM_IEX!H3</f>
        <v>176.42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15.250000000000002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83.99612778315587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764.57707829803053</v>
      </c>
      <c r="P4" s="37">
        <v>118.22548292198366</v>
      </c>
      <c r="Q4" s="37">
        <v>0</v>
      </c>
      <c r="R4" s="39">
        <v>0</v>
      </c>
      <c r="S4" s="39">
        <v>0</v>
      </c>
      <c r="T4" s="38">
        <f>SUMPRODUCT(LTA!J4:AN4,LTA!J$101:AN$101,LTA!J$103:AN$103)</f>
        <v>27.66</v>
      </c>
      <c r="U4" s="38">
        <f>SUMPRODUCT(LTA!J4:AN4,LTA!J$102:AN$102,LTA!J$103:AN$103)</f>
        <v>64.28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402.95</v>
      </c>
      <c r="Z4" s="35">
        <f>IEX!N4</f>
        <v>0</v>
      </c>
      <c r="AA4" s="76">
        <f>STOA!H4</f>
        <v>3.47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14.002782603626628</v>
      </c>
      <c r="AD4">
        <f t="shared" ref="AD4:AD67" si="1">SUM(B4:AB4,AI4:AV4)-AC4</f>
        <v>1652.9951463995435</v>
      </c>
      <c r="AE4">
        <f>'IDT-1'!B4</f>
        <v>0</v>
      </c>
      <c r="AF4" s="25"/>
      <c r="AG4">
        <f t="shared" ref="AG4:AG67" si="2">SUM(AD4:AF4)</f>
        <v>1652.9951463995435</v>
      </c>
      <c r="AI4" s="35">
        <f>PXIL!H4</f>
        <v>0</v>
      </c>
      <c r="AJ4" s="35">
        <f>PXIL!N4</f>
        <v>0</v>
      </c>
      <c r="AK4" s="35">
        <f>RTM_IEX!H4</f>
        <v>175.45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15.250000000000002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83.99612778315587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762.5337643875564</v>
      </c>
      <c r="P5" s="37">
        <v>118.22548292198366</v>
      </c>
      <c r="Q5" s="37">
        <v>0</v>
      </c>
      <c r="R5" s="39">
        <v>0</v>
      </c>
      <c r="S5" s="39">
        <v>0</v>
      </c>
      <c r="T5" s="38">
        <f>SUMPRODUCT(LTA!J5:AN5,LTA!J$101:AN$101,LTA!J$103:AN$103)</f>
        <v>27.01</v>
      </c>
      <c r="U5" s="38">
        <f>SUMPRODUCT(LTA!J5:AN5,LTA!J$102:AN$102,LTA!J$103:AN$103)</f>
        <v>64.28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361.5</v>
      </c>
      <c r="Z5" s="35">
        <f>IEX!N5</f>
        <v>0</v>
      </c>
      <c r="AA5" s="76">
        <f>STOA!H5</f>
        <v>3.47</v>
      </c>
      <c r="AB5" s="76">
        <f>-STOA!N5</f>
        <v>0</v>
      </c>
      <c r="AC5">
        <f t="shared" si="0"/>
        <v>13.575278766778645</v>
      </c>
      <c r="AD5">
        <f t="shared" si="1"/>
        <v>1602.5293363259173</v>
      </c>
      <c r="AE5">
        <f>'IDT-1'!B5</f>
        <v>13.558</v>
      </c>
      <c r="AF5" s="25"/>
      <c r="AG5">
        <f t="shared" si="2"/>
        <v>1616.0873363259172</v>
      </c>
      <c r="AI5" s="35">
        <f>PXIL!H5</f>
        <v>0</v>
      </c>
      <c r="AJ5" s="35">
        <f>PXIL!N5</f>
        <v>0</v>
      </c>
      <c r="AK5" s="35">
        <f>RTM_IEX!H5</f>
        <v>168.7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15.250000000000002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809.57658968876126</v>
      </c>
      <c r="P6" s="37">
        <v>118.22548292198366</v>
      </c>
      <c r="Q6" s="37">
        <v>0</v>
      </c>
      <c r="R6" s="39">
        <v>0</v>
      </c>
      <c r="S6" s="39">
        <v>0</v>
      </c>
      <c r="T6" s="38">
        <f>SUMPRODUCT(LTA!J6:AN6,LTA!J$101:AN$101,LTA!J$103:AN$103)</f>
        <v>25.330000000000002</v>
      </c>
      <c r="U6" s="38">
        <f>SUMPRODUCT(LTA!J6:AN6,LTA!J$102:AN$102,LTA!J$103:AN$103)</f>
        <v>64.58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294.02</v>
      </c>
      <c r="Z6" s="35">
        <f>IEX!N6</f>
        <v>0</v>
      </c>
      <c r="AA6" s="76">
        <f>STOA!H6</f>
        <v>3.47</v>
      </c>
      <c r="AB6" s="76">
        <f>-STOA!N6</f>
        <v>0</v>
      </c>
      <c r="AC6">
        <f t="shared" si="0"/>
        <v>13.481171025930257</v>
      </c>
      <c r="AD6">
        <f t="shared" si="1"/>
        <v>1591.4201415848145</v>
      </c>
      <c r="AE6">
        <f>'IDT-1'!B6</f>
        <v>8.1349999999999998</v>
      </c>
      <c r="AF6" s="25"/>
      <c r="AG6">
        <f t="shared" si="2"/>
        <v>1599.5551415848145</v>
      </c>
      <c r="AI6" s="35">
        <f>PXIL!H6</f>
        <v>0</v>
      </c>
      <c r="AJ6" s="35">
        <f>PXIL!N6</f>
        <v>0</v>
      </c>
      <c r="AK6" s="35">
        <f>RTM_IEX!H6</f>
        <v>179.30999999999997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15.250000000000002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808.8273309610671</v>
      </c>
      <c r="P7" s="37">
        <v>118.22548292198366</v>
      </c>
      <c r="Q7" s="37">
        <v>0</v>
      </c>
      <c r="R7" s="39">
        <v>0</v>
      </c>
      <c r="S7" s="39">
        <v>0</v>
      </c>
      <c r="T7" s="38">
        <f>SUMPRODUCT(LTA!J7:AN7,LTA!J$101:AN$101,LTA!J$103:AN$103)</f>
        <v>23.34</v>
      </c>
      <c r="U7" s="38">
        <f>SUMPRODUCT(LTA!J7:AN7,LTA!J$102:AN$102,LTA!J$103:AN$103)</f>
        <v>64.58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292.08999999999997</v>
      </c>
      <c r="Z7" s="35">
        <f>IEX!N7</f>
        <v>0</v>
      </c>
      <c r="AA7" s="76">
        <f>STOA!H7</f>
        <v>3.42</v>
      </c>
      <c r="AB7" s="76">
        <f>-STOA!N7</f>
        <v>0</v>
      </c>
      <c r="AC7">
        <f t="shared" si="0"/>
        <v>13.303769252617624</v>
      </c>
      <c r="AD7">
        <f t="shared" si="1"/>
        <v>1570.4782846304329</v>
      </c>
      <c r="AE7">
        <f>'IDT-1'!B7</f>
        <v>0</v>
      </c>
      <c r="AF7" s="25"/>
      <c r="AG7">
        <f t="shared" si="2"/>
        <v>1570.4782846304329</v>
      </c>
      <c r="AI7" s="35">
        <f>PXIL!H7</f>
        <v>0</v>
      </c>
      <c r="AJ7" s="35">
        <f>PXIL!N7</f>
        <v>0</v>
      </c>
      <c r="AK7" s="35">
        <f>RTM_IEX!H7</f>
        <v>162.90999999999997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15.250000000000002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808.8273309610671</v>
      </c>
      <c r="P8" s="37">
        <v>118.22548292198366</v>
      </c>
      <c r="Q8" s="37">
        <v>0</v>
      </c>
      <c r="R8" s="39">
        <v>0</v>
      </c>
      <c r="S8" s="39">
        <v>0</v>
      </c>
      <c r="T8" s="38">
        <f>SUMPRODUCT(LTA!J8:AN8,LTA!J$101:AN$101,LTA!J$103:AN$103)</f>
        <v>22.66</v>
      </c>
      <c r="U8" s="38">
        <f>SUMPRODUCT(LTA!J8:AN8,LTA!J$102:AN$102,LTA!J$103:AN$103)</f>
        <v>64.38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265.10000000000002</v>
      </c>
      <c r="Z8" s="35">
        <f>IEX!N8</f>
        <v>0</v>
      </c>
      <c r="AA8" s="76">
        <f>STOA!H8</f>
        <v>3.42</v>
      </c>
      <c r="AB8" s="76">
        <f>-STOA!N8</f>
        <v>0</v>
      </c>
      <c r="AC8">
        <f t="shared" si="0"/>
        <v>13.037321252617627</v>
      </c>
      <c r="AD8">
        <f t="shared" si="1"/>
        <v>1539.0247326304332</v>
      </c>
      <c r="AE8">
        <f>'IDT-1'!B8</f>
        <v>5.423</v>
      </c>
      <c r="AF8" s="25"/>
      <c r="AG8">
        <f t="shared" si="2"/>
        <v>1544.4477326304332</v>
      </c>
      <c r="AI8" s="35">
        <f>PXIL!H8</f>
        <v>0</v>
      </c>
      <c r="AJ8" s="35">
        <f>PXIL!N8</f>
        <v>0</v>
      </c>
      <c r="AK8" s="35">
        <f>RTM_IEX!H8</f>
        <v>159.05999999999997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15.250000000000002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799.71850550760291</v>
      </c>
      <c r="P9" s="37">
        <v>118.22548292198366</v>
      </c>
      <c r="Q9" s="37">
        <v>0</v>
      </c>
      <c r="R9" s="39">
        <v>0</v>
      </c>
      <c r="S9" s="39">
        <v>0</v>
      </c>
      <c r="T9" s="38">
        <f>SUMPRODUCT(LTA!J9:AN9,LTA!J$101:AN$101,LTA!J$103:AN$103)</f>
        <v>21.67</v>
      </c>
      <c r="U9" s="38">
        <f>SUMPRODUCT(LTA!J9:AN9,LTA!J$102:AN$102,LTA!J$103:AN$103)</f>
        <v>64.680000000000007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236.18</v>
      </c>
      <c r="Z9" s="35">
        <f>IEX!N9</f>
        <v>0</v>
      </c>
      <c r="AA9" s="76">
        <f>STOA!H9</f>
        <v>3.42</v>
      </c>
      <c r="AB9" s="76">
        <f>-STOA!N9</f>
        <v>0</v>
      </c>
      <c r="AC9">
        <f t="shared" si="0"/>
        <v>12.776847118808528</v>
      </c>
      <c r="AD9">
        <f t="shared" si="1"/>
        <v>1508.2763813107783</v>
      </c>
      <c r="AE9">
        <f>'IDT-1'!B9</f>
        <v>15.727</v>
      </c>
      <c r="AF9" s="25"/>
      <c r="AG9">
        <f t="shared" si="2"/>
        <v>1524.0033813107784</v>
      </c>
      <c r="AI9" s="35">
        <f>PXIL!H9</f>
        <v>0</v>
      </c>
      <c r="AJ9" s="35">
        <f>PXIL!N9</f>
        <v>0</v>
      </c>
      <c r="AK9" s="35">
        <f>RTM_IEX!H9</f>
        <v>166.76999999999998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15.250000000000002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762.07411964799894</v>
      </c>
      <c r="P10" s="37">
        <v>118.21425754116676</v>
      </c>
      <c r="Q10" s="37">
        <v>0</v>
      </c>
      <c r="R10" s="39">
        <v>0</v>
      </c>
      <c r="S10" s="39">
        <v>0</v>
      </c>
      <c r="T10" s="38">
        <f>SUMPRODUCT(LTA!J10:AN10,LTA!J$101:AN$101,LTA!J$103:AN$103)</f>
        <v>19.990000000000002</v>
      </c>
      <c r="U10" s="38">
        <f>SUMPRODUCT(LTA!J10:AN10,LTA!J$102:AN$102,LTA!J$103:AN$103)</f>
        <v>64.48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250.64</v>
      </c>
      <c r="Z10" s="35">
        <f>IEX!N10</f>
        <v>0</v>
      </c>
      <c r="AA10" s="76">
        <f>STOA!H10</f>
        <v>3.42</v>
      </c>
      <c r="AB10" s="76">
        <f>-STOA!N10</f>
        <v>0</v>
      </c>
      <c r="AC10">
        <f t="shared" si="0"/>
        <v>12.582423984388992</v>
      </c>
      <c r="AD10">
        <f t="shared" si="1"/>
        <v>1485.325193204777</v>
      </c>
      <c r="AE10">
        <f>'IDT-1'!B10</f>
        <v>18.914000000000001</v>
      </c>
      <c r="AF10" s="25"/>
      <c r="AG10">
        <f t="shared" si="2"/>
        <v>1504.2391932047769</v>
      </c>
      <c r="AI10" s="35">
        <f>PXIL!H10</f>
        <v>0</v>
      </c>
      <c r="AJ10" s="35">
        <f>PXIL!N10</f>
        <v>0</v>
      </c>
      <c r="AK10" s="35">
        <f>RTM_IEX!H10</f>
        <v>168.7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15.250000000000002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751.90170952825702</v>
      </c>
      <c r="P11" s="37">
        <v>118.21496486221729</v>
      </c>
      <c r="Q11" s="37">
        <v>0</v>
      </c>
      <c r="R11" s="39">
        <v>0</v>
      </c>
      <c r="S11" s="39">
        <v>0</v>
      </c>
      <c r="T11" s="38">
        <f>SUMPRODUCT(LTA!J11:AN11,LTA!J$101:AN$101,LTA!J$103:AN$103)</f>
        <v>34.659999999999997</v>
      </c>
      <c r="U11" s="38">
        <f>SUMPRODUCT(LTA!J11:AN11,LTA!J$102:AN$102,LTA!J$103:AN$103)</f>
        <v>63.28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258.35000000000002</v>
      </c>
      <c r="Z11" s="35">
        <f>IEX!N11</f>
        <v>0</v>
      </c>
      <c r="AA11" s="76">
        <f>STOA!H11</f>
        <v>3.37</v>
      </c>
      <c r="AB11" s="76">
        <f>-STOA!N11</f>
        <v>0</v>
      </c>
      <c r="AC11">
        <f t="shared" si="0"/>
        <v>12.585349680879981</v>
      </c>
      <c r="AD11">
        <f t="shared" si="1"/>
        <v>1485.6705647095939</v>
      </c>
      <c r="AE11">
        <f>'IDT-1'!B11</f>
        <v>0</v>
      </c>
      <c r="AF11" s="25"/>
      <c r="AG11">
        <f t="shared" si="2"/>
        <v>1485.6705647095939</v>
      </c>
      <c r="AI11" s="35">
        <f>PXIL!H11</f>
        <v>0</v>
      </c>
      <c r="AJ11" s="35">
        <f>PXIL!N11</f>
        <v>0</v>
      </c>
      <c r="AK11" s="35">
        <f>RTM_IEX!H11</f>
        <v>158.08999999999997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15.250000000000002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751.89676053459834</v>
      </c>
      <c r="P12" s="37">
        <v>118.21474927825892</v>
      </c>
      <c r="Q12" s="37">
        <v>0</v>
      </c>
      <c r="R12" s="39">
        <v>0</v>
      </c>
      <c r="S12" s="39">
        <v>0</v>
      </c>
      <c r="T12" s="38">
        <f>SUMPRODUCT(LTA!J12:AN12,LTA!J$101:AN$101,LTA!J$103:AN$103)</f>
        <v>33.989999999999995</v>
      </c>
      <c r="U12" s="38">
        <f>SUMPRODUCT(LTA!J12:AN12,LTA!J$102:AN$102,LTA!J$103:AN$103)</f>
        <v>62.78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239.07</v>
      </c>
      <c r="Z12" s="35">
        <f>IEX!N12</f>
        <v>0</v>
      </c>
      <c r="AA12" s="76">
        <f>STOA!H12</f>
        <v>3.37</v>
      </c>
      <c r="AB12" s="76">
        <f>-STOA!N12</f>
        <v>0</v>
      </c>
      <c r="AC12">
        <f t="shared" si="0"/>
        <v>12.405462298427999</v>
      </c>
      <c r="AD12">
        <f t="shared" si="1"/>
        <v>1464.4352875144291</v>
      </c>
      <c r="AE12">
        <f>'IDT-1'!B12</f>
        <v>0</v>
      </c>
      <c r="AF12" s="25"/>
      <c r="AG12">
        <f t="shared" si="2"/>
        <v>1464.4352875144291</v>
      </c>
      <c r="AI12" s="35">
        <f>PXIL!H12</f>
        <v>0</v>
      </c>
      <c r="AJ12" s="35">
        <f>PXIL!N12</f>
        <v>0</v>
      </c>
      <c r="AK12" s="35">
        <f>RTM_IEX!H12</f>
        <v>157.12999999999997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15.250000000000002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751.89676053459834</v>
      </c>
      <c r="P13" s="37">
        <v>118.21425754116676</v>
      </c>
      <c r="Q13" s="37">
        <v>0</v>
      </c>
      <c r="R13" s="39">
        <v>0</v>
      </c>
      <c r="S13" s="39">
        <v>0</v>
      </c>
      <c r="T13" s="38">
        <f>SUMPRODUCT(LTA!J13:AN13,LTA!J$101:AN$101,LTA!J$103:AN$103)</f>
        <v>33.33</v>
      </c>
      <c r="U13" s="38">
        <f>SUMPRODUCT(LTA!J13:AN13,LTA!J$102:AN$102,LTA!J$103:AN$103)</f>
        <v>62.28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211.11</v>
      </c>
      <c r="Z13" s="35">
        <f>IEX!N13</f>
        <v>0</v>
      </c>
      <c r="AA13" s="76">
        <f>STOA!H13</f>
        <v>3.37</v>
      </c>
      <c r="AB13" s="76">
        <f>-STOA!N13</f>
        <v>0</v>
      </c>
      <c r="AC13">
        <f t="shared" si="0"/>
        <v>12.136574167836425</v>
      </c>
      <c r="AD13">
        <f t="shared" si="1"/>
        <v>1432.6936839079287</v>
      </c>
      <c r="AE13">
        <f>'IDT-1'!B13</f>
        <v>14</v>
      </c>
      <c r="AF13" s="25"/>
      <c r="AG13">
        <f t="shared" si="2"/>
        <v>1446.6936839079287</v>
      </c>
      <c r="AI13" s="35">
        <f>PXIL!H13</f>
        <v>0</v>
      </c>
      <c r="AJ13" s="35">
        <f>PXIL!N13</f>
        <v>0</v>
      </c>
      <c r="AK13" s="35">
        <f>RTM_IEX!H13</f>
        <v>154.23999999999998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15.250000000000002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752.11086344590501</v>
      </c>
      <c r="P14" s="37">
        <v>118.21425754116676</v>
      </c>
      <c r="Q14" s="37">
        <v>0</v>
      </c>
      <c r="R14" s="39">
        <v>0</v>
      </c>
      <c r="S14" s="39">
        <v>0</v>
      </c>
      <c r="T14" s="38">
        <f>SUMPRODUCT(LTA!J14:AN14,LTA!J$101:AN$101,LTA!J$103:AN$103)</f>
        <v>32.33</v>
      </c>
      <c r="U14" s="38">
        <f>SUMPRODUCT(LTA!J14:AN14,LTA!J$102:AN$102,LTA!J$103:AN$103)</f>
        <v>61.78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194.73</v>
      </c>
      <c r="Z14" s="35">
        <f>IEX!N14</f>
        <v>0</v>
      </c>
      <c r="AA14" s="76">
        <f>STOA!H14</f>
        <v>3.37</v>
      </c>
      <c r="AB14" s="76">
        <f>-STOA!N14</f>
        <v>0</v>
      </c>
      <c r="AC14">
        <f t="shared" si="0"/>
        <v>11.963904632291401</v>
      </c>
      <c r="AD14">
        <f t="shared" si="1"/>
        <v>1412.3104563547802</v>
      </c>
      <c r="AE14">
        <f>'IDT-1'!B14</f>
        <v>16</v>
      </c>
      <c r="AF14" s="25"/>
      <c r="AG14">
        <f t="shared" si="2"/>
        <v>1428.3104563547802</v>
      </c>
      <c r="AI14" s="35">
        <f>PXIL!H14</f>
        <v>0</v>
      </c>
      <c r="AJ14" s="35">
        <f>PXIL!N14</f>
        <v>0</v>
      </c>
      <c r="AK14" s="35">
        <f>RTM_IEX!H14</f>
        <v>151.34999999999997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15.250000000000002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9.7261095561775281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752.11086344590501</v>
      </c>
      <c r="P15" s="37">
        <v>118.21425754116676</v>
      </c>
      <c r="Q15" s="37">
        <v>0</v>
      </c>
      <c r="R15" s="39">
        <v>0</v>
      </c>
      <c r="S15" s="39">
        <v>0</v>
      </c>
      <c r="T15" s="38">
        <f>SUMPRODUCT(LTA!J15:AN15,LTA!J$101:AN$101,LTA!J$103:AN$103)</f>
        <v>23.330000000000002</v>
      </c>
      <c r="U15" s="38">
        <f>SUMPRODUCT(LTA!J15:AN15,LTA!J$102:AN$102,LTA!J$103:AN$103)</f>
        <v>60.78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141.71</v>
      </c>
      <c r="Z15" s="35">
        <f>IEX!N15</f>
        <v>0</v>
      </c>
      <c r="AA15" s="76">
        <f>STOA!H15</f>
        <v>3.3200000000000003</v>
      </c>
      <c r="AB15" s="76">
        <f>-STOA!N15</f>
        <v>0</v>
      </c>
      <c r="AC15">
        <f t="shared" si="0"/>
        <v>11.532027952563293</v>
      </c>
      <c r="AD15">
        <f t="shared" si="1"/>
        <v>1361.3284425906859</v>
      </c>
      <c r="AE15">
        <f>'IDT-1'!B15</f>
        <v>44</v>
      </c>
      <c r="AF15" s="25"/>
      <c r="AG15">
        <f t="shared" si="2"/>
        <v>1405.3284425906859</v>
      </c>
      <c r="AI15" s="35">
        <f>PXIL!H15</f>
        <v>0</v>
      </c>
      <c r="AJ15" s="35">
        <f>PXIL!N15</f>
        <v>0</v>
      </c>
      <c r="AK15" s="35">
        <f>RTM_IEX!H15</f>
        <v>153.27999999999997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15.250000000000002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9.7261095561775281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752.11133550422051</v>
      </c>
      <c r="P16" s="37">
        <v>118.21425754116676</v>
      </c>
      <c r="Q16" s="37">
        <v>0</v>
      </c>
      <c r="R16" s="39">
        <v>0</v>
      </c>
      <c r="S16" s="39">
        <v>0</v>
      </c>
      <c r="T16" s="38">
        <f>SUMPRODUCT(LTA!J16:AN16,LTA!J$101:AN$101,LTA!J$103:AN$103)</f>
        <v>22.66</v>
      </c>
      <c r="U16" s="38">
        <f>SUMPRODUCT(LTA!J16:AN16,LTA!J$102:AN$102,LTA!J$103:AN$103)</f>
        <v>59.769999999999996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119.53</v>
      </c>
      <c r="Z16" s="35">
        <f>IEX!N16</f>
        <v>0</v>
      </c>
      <c r="AA16" s="76">
        <f>STOA!H16</f>
        <v>3.3200000000000003</v>
      </c>
      <c r="AB16" s="76">
        <f>-STOA!N16</f>
        <v>0</v>
      </c>
      <c r="AC16">
        <f t="shared" si="0"/>
        <v>11.355883917853143</v>
      </c>
      <c r="AD16">
        <f t="shared" si="1"/>
        <v>1340.5350586837117</v>
      </c>
      <c r="AE16">
        <f>'IDT-1'!B16</f>
        <v>51.292000000000002</v>
      </c>
      <c r="AF16" s="25"/>
      <c r="AG16">
        <f t="shared" si="2"/>
        <v>1391.8270586837116</v>
      </c>
      <c r="AI16" s="35">
        <f>PXIL!H16</f>
        <v>0</v>
      </c>
      <c r="AJ16" s="35">
        <f>PXIL!N16</f>
        <v>0</v>
      </c>
      <c r="AK16" s="35">
        <f>RTM_IEX!H16</f>
        <v>156.16999999999999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15.250000000000002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9.7261095561775281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751.89085945058753</v>
      </c>
      <c r="P17" s="37">
        <v>118.21999999999998</v>
      </c>
      <c r="Q17" s="37">
        <v>0</v>
      </c>
      <c r="R17" s="39">
        <v>0</v>
      </c>
      <c r="S17" s="39">
        <v>0</v>
      </c>
      <c r="T17" s="38">
        <f>SUMPRODUCT(LTA!J17:AN17,LTA!J$101:AN$101,LTA!J$103:AN$103)</f>
        <v>21.66</v>
      </c>
      <c r="U17" s="38">
        <f>SUMPRODUCT(LTA!J17:AN17,LTA!J$102:AN$102,LTA!J$103:AN$103)</f>
        <v>59.269999999999996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113.75</v>
      </c>
      <c r="Z17" s="35">
        <f>IEX!N17</f>
        <v>0</v>
      </c>
      <c r="AA17" s="76">
        <f>STOA!H17</f>
        <v>3.3200000000000003</v>
      </c>
      <c r="AB17" s="76">
        <f>-STOA!N17</f>
        <v>0</v>
      </c>
      <c r="AC17">
        <f t="shared" si="0"/>
        <v>11.260504155656825</v>
      </c>
      <c r="AD17">
        <f t="shared" si="1"/>
        <v>1329.275704851108</v>
      </c>
      <c r="AE17">
        <f>'IDT-1'!B17</f>
        <v>45.402999999999999</v>
      </c>
      <c r="AF17" s="25"/>
      <c r="AG17">
        <f t="shared" si="2"/>
        <v>1374.678704851108</v>
      </c>
      <c r="AI17" s="35">
        <f>PXIL!H17</f>
        <v>0</v>
      </c>
      <c r="AJ17" s="35">
        <f>PXIL!N17</f>
        <v>0</v>
      </c>
      <c r="AK17" s="35">
        <f>RTM_IEX!H17</f>
        <v>152.30999999999997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15.250000000000002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9.7261095561775281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751.89085945058753</v>
      </c>
      <c r="P18" s="37">
        <v>118.21999999999998</v>
      </c>
      <c r="Q18" s="37">
        <v>0</v>
      </c>
      <c r="R18" s="39">
        <v>0</v>
      </c>
      <c r="S18" s="39">
        <v>0</v>
      </c>
      <c r="T18" s="38">
        <f>SUMPRODUCT(LTA!J18:AN18,LTA!J$101:AN$101,LTA!J$103:AN$103)</f>
        <v>21.66</v>
      </c>
      <c r="U18" s="38">
        <f>SUMPRODUCT(LTA!J18:AN18,LTA!J$102:AN$102,LTA!J$103:AN$103)</f>
        <v>58.769999999999996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117.6</v>
      </c>
      <c r="Z18" s="35">
        <f>IEX!N18</f>
        <v>0</v>
      </c>
      <c r="AA18" s="76">
        <f>STOA!H18</f>
        <v>3.3200000000000003</v>
      </c>
      <c r="AB18" s="76">
        <f>-STOA!N18</f>
        <v>0</v>
      </c>
      <c r="AC18">
        <f t="shared" si="0"/>
        <v>11.272516155656824</v>
      </c>
      <c r="AD18">
        <f t="shared" si="1"/>
        <v>1330.6936928511082</v>
      </c>
      <c r="AE18">
        <f>'IDT-1'!B18</f>
        <v>30</v>
      </c>
      <c r="AF18" s="25"/>
      <c r="AG18">
        <f t="shared" si="2"/>
        <v>1360.6936928511082</v>
      </c>
      <c r="AI18" s="35">
        <f>PXIL!H18</f>
        <v>0</v>
      </c>
      <c r="AJ18" s="35">
        <f>PXIL!N18</f>
        <v>0</v>
      </c>
      <c r="AK18" s="35">
        <f>RTM_IEX!H18</f>
        <v>150.38999999999999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15.250000000000002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9.7261095561775281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751.89270315754914</v>
      </c>
      <c r="P19" s="37">
        <v>118.21999999999998</v>
      </c>
      <c r="Q19" s="37">
        <v>0</v>
      </c>
      <c r="R19" s="39">
        <v>0</v>
      </c>
      <c r="S19" s="39">
        <v>0</v>
      </c>
      <c r="T19" s="38">
        <f>SUMPRODUCT(LTA!J19:AN19,LTA!J$101:AN$101,LTA!J$103:AN$103)</f>
        <v>21.66</v>
      </c>
      <c r="U19" s="38">
        <f>SUMPRODUCT(LTA!J19:AN19,LTA!J$102:AN$102,LTA!J$103:AN$103)</f>
        <v>58.269999999999996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59.77</v>
      </c>
      <c r="Z19" s="35">
        <f>IEX!N19</f>
        <v>0</v>
      </c>
      <c r="AA19" s="76">
        <f>STOA!H19</f>
        <v>3.3200000000000003</v>
      </c>
      <c r="AB19" s="76">
        <f>-STOA!N19</f>
        <v>0</v>
      </c>
      <c r="AC19">
        <f t="shared" si="0"/>
        <v>10.855387642795304</v>
      </c>
      <c r="AD19">
        <f t="shared" si="1"/>
        <v>1281.4526650709313</v>
      </c>
      <c r="AE19">
        <f>'IDT-1'!B19</f>
        <v>79.257000000000005</v>
      </c>
      <c r="AF19" s="25"/>
      <c r="AG19">
        <f t="shared" si="2"/>
        <v>1360.7096650709314</v>
      </c>
      <c r="AI19" s="35">
        <f>PXIL!H19</f>
        <v>0</v>
      </c>
      <c r="AJ19" s="35">
        <f>PXIL!N19</f>
        <v>0</v>
      </c>
      <c r="AK19" s="35">
        <f>RTM_IEX!H19</f>
        <v>159.05999999999997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15.250000000000002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9.7261095561775281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751.89270315754914</v>
      </c>
      <c r="P20" s="37">
        <v>118.21999999999998</v>
      </c>
      <c r="Q20" s="37">
        <v>0</v>
      </c>
      <c r="R20" s="39">
        <v>0</v>
      </c>
      <c r="S20" s="39">
        <v>0</v>
      </c>
      <c r="T20" s="38">
        <f>SUMPRODUCT(LTA!J20:AN20,LTA!J$101:AN$101,LTA!J$103:AN$103)</f>
        <v>21.66</v>
      </c>
      <c r="U20" s="38">
        <f>SUMPRODUCT(LTA!J20:AN20,LTA!J$102:AN$102,LTA!J$103:AN$103)</f>
        <v>57.769999999999996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84.84</v>
      </c>
      <c r="Z20" s="35">
        <f>IEX!N20</f>
        <v>0</v>
      </c>
      <c r="AA20" s="76">
        <f>STOA!H20</f>
        <v>3.3200000000000003</v>
      </c>
      <c r="AB20" s="76">
        <f>-STOA!N20</f>
        <v>0</v>
      </c>
      <c r="AC20">
        <f t="shared" si="0"/>
        <v>11.094199642795301</v>
      </c>
      <c r="AD20">
        <f t="shared" si="1"/>
        <v>1309.6438530709313</v>
      </c>
      <c r="AE20">
        <f>'IDT-1'!B20</f>
        <v>45</v>
      </c>
      <c r="AF20" s="25"/>
      <c r="AG20">
        <f t="shared" si="2"/>
        <v>1354.6438530709313</v>
      </c>
      <c r="AI20" s="35">
        <f>PXIL!H20</f>
        <v>0</v>
      </c>
      <c r="AJ20" s="35">
        <f>PXIL!N20</f>
        <v>0</v>
      </c>
      <c r="AK20" s="35">
        <f>RTM_IEX!H20</f>
        <v>162.91999999999999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15.694529776340611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9.7261095561775281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751.89270315754914</v>
      </c>
      <c r="P21" s="37">
        <v>118.23</v>
      </c>
      <c r="Q21" s="37">
        <v>0</v>
      </c>
      <c r="R21" s="39">
        <v>0</v>
      </c>
      <c r="S21" s="39">
        <v>0</v>
      </c>
      <c r="T21" s="38">
        <f>SUMPRODUCT(LTA!J21:AN21,LTA!J$101:AN$101,LTA!J$103:AN$103)</f>
        <v>21.66</v>
      </c>
      <c r="U21" s="38">
        <f>SUMPRODUCT(LTA!J21:AN21,LTA!J$102:AN$102,LTA!J$103:AN$103)</f>
        <v>57.269999999999996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92.54</v>
      </c>
      <c r="Z21" s="35">
        <f>IEX!N21</f>
        <v>0</v>
      </c>
      <c r="AA21" s="76">
        <f>STOA!H21</f>
        <v>3.3200000000000003</v>
      </c>
      <c r="AB21" s="76">
        <f>-STOA!N21</f>
        <v>0</v>
      </c>
      <c r="AC21">
        <f t="shared" si="0"/>
        <v>11.118009692916564</v>
      </c>
      <c r="AD21">
        <f t="shared" si="1"/>
        <v>1312.4545727971506</v>
      </c>
      <c r="AE21">
        <f>'IDT-1'!B21</f>
        <v>50</v>
      </c>
      <c r="AF21" s="25"/>
      <c r="AG21">
        <f t="shared" si="2"/>
        <v>1362.4545727971506</v>
      </c>
      <c r="AI21" s="35">
        <f>PXIL!H21</f>
        <v>0</v>
      </c>
      <c r="AJ21" s="35">
        <f>PXIL!N21</f>
        <v>0</v>
      </c>
      <c r="AK21" s="35">
        <f>RTM_IEX!H21</f>
        <v>158.09999999999997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15.694529776340611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9.7261095561775281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751.89270315754914</v>
      </c>
      <c r="P22" s="37">
        <v>118.23</v>
      </c>
      <c r="Q22" s="37">
        <v>0</v>
      </c>
      <c r="R22" s="39">
        <v>0</v>
      </c>
      <c r="S22" s="39">
        <v>0</v>
      </c>
      <c r="T22" s="38">
        <f>SUMPRODUCT(LTA!J22:AN22,LTA!J$101:AN$101,LTA!J$103:AN$103)</f>
        <v>21.66</v>
      </c>
      <c r="U22" s="38">
        <f>SUMPRODUCT(LTA!J22:AN22,LTA!J$102:AN$102,LTA!J$103:AN$103)</f>
        <v>57.269999999999996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88.69</v>
      </c>
      <c r="Z22" s="35">
        <f>IEX!N22</f>
        <v>0</v>
      </c>
      <c r="AA22" s="76">
        <f>STOA!H22</f>
        <v>3.3200000000000003</v>
      </c>
      <c r="AB22" s="76">
        <f>-STOA!N22</f>
        <v>0</v>
      </c>
      <c r="AC22">
        <f t="shared" si="0"/>
        <v>11.085669692916564</v>
      </c>
      <c r="AD22">
        <f t="shared" si="1"/>
        <v>1308.6369127971507</v>
      </c>
      <c r="AE22">
        <f>'IDT-1'!B22</f>
        <v>50</v>
      </c>
      <c r="AF22" s="25"/>
      <c r="AG22">
        <f t="shared" si="2"/>
        <v>1358.6369127971507</v>
      </c>
      <c r="AI22" s="35">
        <f>PXIL!H22</f>
        <v>0</v>
      </c>
      <c r="AJ22" s="35">
        <f>PXIL!N22</f>
        <v>0</v>
      </c>
      <c r="AK22" s="35">
        <f>RTM_IEX!H22</f>
        <v>158.09999999999997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9.7261095561775281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725.19003311364304</v>
      </c>
      <c r="P23" s="37">
        <v>118.23</v>
      </c>
      <c r="Q23" s="37">
        <v>0</v>
      </c>
      <c r="R23" s="39">
        <v>0</v>
      </c>
      <c r="S23" s="39">
        <v>0</v>
      </c>
      <c r="T23" s="38">
        <f>SUMPRODUCT(LTA!J23:AN23,LTA!J$101:AN$101,LTA!J$103:AN$103)</f>
        <v>21.66</v>
      </c>
      <c r="U23" s="38">
        <f>SUMPRODUCT(LTA!J23:AN23,LTA!J$102:AN$102,LTA!J$103:AN$103)</f>
        <v>57.269999999999996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155.19999999999999</v>
      </c>
      <c r="Z23" s="35">
        <f>IEX!N23</f>
        <v>0</v>
      </c>
      <c r="AA23" s="76">
        <f>STOA!H23</f>
        <v>3.37</v>
      </c>
      <c r="AB23" s="76">
        <f>-STOA!N23</f>
        <v>0</v>
      </c>
      <c r="AC23">
        <f t="shared" si="0"/>
        <v>10.853555264547753</v>
      </c>
      <c r="AD23">
        <f t="shared" si="1"/>
        <v>1281.2363571816134</v>
      </c>
      <c r="AE23">
        <f>'IDT-1'!B23</f>
        <v>101.37299999999999</v>
      </c>
      <c r="AF23" s="25"/>
      <c r="AG23">
        <f t="shared" si="2"/>
        <v>1382.6093571816134</v>
      </c>
      <c r="AI23" s="35">
        <f>PXIL!H23</f>
        <v>0</v>
      </c>
      <c r="AJ23" s="35">
        <f>PXIL!N23</f>
        <v>0</v>
      </c>
      <c r="AK23" s="35">
        <f>RTM_IEX!H23</f>
        <v>90.610000000000014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9.7261095561775281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697.69301874900691</v>
      </c>
      <c r="P24" s="37">
        <v>118.23</v>
      </c>
      <c r="Q24" s="37">
        <v>0</v>
      </c>
      <c r="R24" s="39">
        <v>0</v>
      </c>
      <c r="S24" s="39">
        <v>0</v>
      </c>
      <c r="T24" s="38">
        <f>SUMPRODUCT(LTA!J24:AN24,LTA!J$101:AN$101,LTA!J$103:AN$103)</f>
        <v>22.66</v>
      </c>
      <c r="U24" s="38">
        <f>SUMPRODUCT(LTA!J24:AN24,LTA!J$102:AN$102,LTA!J$103:AN$103)</f>
        <v>57.269999999999996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194.73</v>
      </c>
      <c r="Z24" s="35">
        <f>IEX!N24</f>
        <v>0</v>
      </c>
      <c r="AA24" s="76">
        <f>STOA!H24</f>
        <v>3.37</v>
      </c>
      <c r="AB24" s="76">
        <f>-STOA!N24</f>
        <v>0</v>
      </c>
      <c r="AC24">
        <f t="shared" si="0"/>
        <v>10.995456343884808</v>
      </c>
      <c r="AD24">
        <f t="shared" si="1"/>
        <v>1297.98744173764</v>
      </c>
      <c r="AE24">
        <f>'IDT-1'!B24</f>
        <v>89.277999999999992</v>
      </c>
      <c r="AF24" s="25"/>
      <c r="AG24">
        <f t="shared" si="2"/>
        <v>1387.26544173764</v>
      </c>
      <c r="AI24" s="35">
        <f>PXIL!H24</f>
        <v>0</v>
      </c>
      <c r="AJ24" s="35">
        <f>PXIL!N24</f>
        <v>0</v>
      </c>
      <c r="AK24" s="35">
        <f>RTM_IEX!H24</f>
        <v>94.470000000000013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9.7261095561775281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694.42200834974869</v>
      </c>
      <c r="P25" s="37">
        <v>118.21425754116676</v>
      </c>
      <c r="Q25" s="37">
        <v>0</v>
      </c>
      <c r="R25" s="39">
        <v>0</v>
      </c>
      <c r="S25" s="39">
        <v>0</v>
      </c>
      <c r="T25" s="38">
        <f>SUMPRODUCT(LTA!J25:AN25,LTA!J$101:AN$101,LTA!J$103:AN$103)</f>
        <v>23.99</v>
      </c>
      <c r="U25" s="38">
        <f>SUMPRODUCT(LTA!J25:AN25,LTA!J$102:AN$102,LTA!J$103:AN$103)</f>
        <v>57.269999999999996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143.63</v>
      </c>
      <c r="Z25" s="35">
        <f>IEX!N25</f>
        <v>0</v>
      </c>
      <c r="AA25" s="76">
        <f>STOA!H25</f>
        <v>3.37</v>
      </c>
      <c r="AB25" s="76">
        <f>-STOA!N25</f>
        <v>0</v>
      </c>
      <c r="AC25">
        <f t="shared" si="0"/>
        <v>10.768431619876839</v>
      </c>
      <c r="AD25">
        <f t="shared" si="1"/>
        <v>1271.1877136035566</v>
      </c>
      <c r="AE25">
        <f>'IDT-1'!B25</f>
        <v>132.923</v>
      </c>
      <c r="AF25" s="25"/>
      <c r="AG25">
        <f t="shared" si="2"/>
        <v>1404.1107136035566</v>
      </c>
      <c r="AI25" s="35">
        <f>PXIL!H25</f>
        <v>0</v>
      </c>
      <c r="AJ25" s="35">
        <f>PXIL!N25</f>
        <v>0</v>
      </c>
      <c r="AK25" s="35">
        <f>RTM_IEX!H25</f>
        <v>120.50000000000001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9.7261095561775281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714.30938384055116</v>
      </c>
      <c r="P26" s="37">
        <v>118.21425754116676</v>
      </c>
      <c r="Q26" s="37">
        <v>0</v>
      </c>
      <c r="R26" s="39">
        <v>0</v>
      </c>
      <c r="S26" s="39">
        <v>0</v>
      </c>
      <c r="T26" s="38">
        <f>SUMPRODUCT(LTA!J26:AN26,LTA!J$101:AN$101,LTA!J$103:AN$103)</f>
        <v>25.330000000000002</v>
      </c>
      <c r="U26" s="38">
        <f>SUMPRODUCT(LTA!J26:AN26,LTA!J$102:AN$102,LTA!J$103:AN$103)</f>
        <v>56.260000000000005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168.7</v>
      </c>
      <c r="Z26" s="35">
        <f>IEX!N26</f>
        <v>0</v>
      </c>
      <c r="AA26" s="76">
        <f>STOA!H26</f>
        <v>3.37</v>
      </c>
      <c r="AB26" s="76">
        <f>-STOA!N26</f>
        <v>0</v>
      </c>
      <c r="AC26">
        <f t="shared" si="0"/>
        <v>11.221757573999582</v>
      </c>
      <c r="AD26">
        <f t="shared" si="1"/>
        <v>1324.7017631402364</v>
      </c>
      <c r="AE26">
        <f>'IDT-1'!B26</f>
        <v>94</v>
      </c>
      <c r="AF26" s="25"/>
      <c r="AG26">
        <f t="shared" si="2"/>
        <v>1418.7017631402364</v>
      </c>
      <c r="AI26" s="35">
        <f>PXIL!H26</f>
        <v>0</v>
      </c>
      <c r="AJ26" s="35">
        <f>PXIL!N26</f>
        <v>0</v>
      </c>
      <c r="AK26" s="35">
        <f>RTM_IEX!H26</f>
        <v>129.17999999999998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9.7261095561775281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766.21699692263519</v>
      </c>
      <c r="P27" s="37">
        <v>118.21425754116676</v>
      </c>
      <c r="Q27" s="37">
        <v>0</v>
      </c>
      <c r="R27" s="39">
        <v>9.2744949494949491</v>
      </c>
      <c r="S27" s="39">
        <v>0</v>
      </c>
      <c r="T27" s="38">
        <f>SUMPRODUCT(LTA!J27:AN27,LTA!J$101:AN$101,LTA!J$103:AN$103)</f>
        <v>21.66</v>
      </c>
      <c r="U27" s="38">
        <f>SUMPRODUCT(LTA!J27:AN27,LTA!J$102:AN$102,LTA!J$103:AN$103)</f>
        <v>56.260000000000005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115.68</v>
      </c>
      <c r="Z27" s="35">
        <f>IEX!N27</f>
        <v>0</v>
      </c>
      <c r="AA27" s="76">
        <f>STOA!H27</f>
        <v>3.42</v>
      </c>
      <c r="AB27" s="76">
        <f>-STOA!N27</f>
        <v>0</v>
      </c>
      <c r="AC27">
        <f t="shared" si="0"/>
        <v>11.381375281464846</v>
      </c>
      <c r="AD27">
        <f t="shared" si="1"/>
        <v>1343.5442534643503</v>
      </c>
      <c r="AE27">
        <f>'IDT-1'!B27</f>
        <v>104</v>
      </c>
      <c r="AF27" s="25"/>
      <c r="AG27">
        <f t="shared" si="2"/>
        <v>1447.5442534643503</v>
      </c>
      <c r="AI27" s="35">
        <f>PXIL!H27</f>
        <v>0</v>
      </c>
      <c r="AJ27" s="35">
        <f>PXIL!N27</f>
        <v>0</v>
      </c>
      <c r="AK27" s="35">
        <f>RTM_IEX!H27</f>
        <v>143.63999999999999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9.7261095561775281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765.02625292824519</v>
      </c>
      <c r="P28" s="37">
        <v>118.21425754116676</v>
      </c>
      <c r="Q28" s="37">
        <v>0</v>
      </c>
      <c r="R28" s="39">
        <v>20.60252525252525</v>
      </c>
      <c r="S28" s="39">
        <v>0</v>
      </c>
      <c r="T28" s="38">
        <f>SUMPRODUCT(LTA!J28:AN28,LTA!J$101:AN$101,LTA!J$103:AN$103)</f>
        <v>22.66</v>
      </c>
      <c r="U28" s="38">
        <f>SUMPRODUCT(LTA!J28:AN28,LTA!J$102:AN$102,LTA!J$103:AN$103)</f>
        <v>56.260000000000005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16.39</v>
      </c>
      <c r="Z28" s="35">
        <f>IEX!N28</f>
        <v>0</v>
      </c>
      <c r="AA28" s="76">
        <f>STOA!H28</f>
        <v>3.42</v>
      </c>
      <c r="AB28" s="76">
        <f>-STOA!N28</f>
        <v>0</v>
      </c>
      <c r="AC28">
        <f t="shared" si="0"/>
        <v>10.673232486457424</v>
      </c>
      <c r="AD28">
        <f t="shared" si="1"/>
        <v>1259.949682567998</v>
      </c>
      <c r="AE28">
        <f>'IDT-1'!B28</f>
        <v>206.46600000000001</v>
      </c>
      <c r="AF28" s="25"/>
      <c r="AG28">
        <f t="shared" si="2"/>
        <v>1466.4156825679979</v>
      </c>
      <c r="AI28" s="35">
        <f>PXIL!H28</f>
        <v>0</v>
      </c>
      <c r="AJ28" s="35">
        <f>PXIL!N28</f>
        <v>0</v>
      </c>
      <c r="AK28" s="35">
        <f>RTM_IEX!H28</f>
        <v>147.48999999999998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9.7261095561775281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804.433076922635</v>
      </c>
      <c r="P29" s="37">
        <v>118.21425754116676</v>
      </c>
      <c r="Q29" s="37">
        <v>0</v>
      </c>
      <c r="R29" s="39">
        <v>33.192424242424245</v>
      </c>
      <c r="S29" s="39">
        <v>0</v>
      </c>
      <c r="T29" s="38">
        <f>SUMPRODUCT(LTA!J29:AN29,LTA!J$101:AN$101,LTA!J$103:AN$103)</f>
        <v>28.5</v>
      </c>
      <c r="U29" s="38">
        <f>SUMPRODUCT(LTA!J29:AN29,LTA!J$102:AN$102,LTA!J$103:AN$103)</f>
        <v>56.260000000000005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94.48</v>
      </c>
      <c r="Z29" s="35">
        <f>IEX!N29</f>
        <v>0</v>
      </c>
      <c r="AA29" s="76">
        <f>STOA!H29</f>
        <v>3.42</v>
      </c>
      <c r="AB29" s="76">
        <f>-STOA!N29</f>
        <v>0</v>
      </c>
      <c r="AC29">
        <f t="shared" si="0"/>
        <v>11.709764959525451</v>
      </c>
      <c r="AD29">
        <f t="shared" si="1"/>
        <v>1382.3098730792187</v>
      </c>
      <c r="AE29">
        <f>'IDT-1'!B29</f>
        <v>99</v>
      </c>
      <c r="AF29" s="25"/>
      <c r="AG29">
        <f t="shared" si="2"/>
        <v>1481.3098730792187</v>
      </c>
      <c r="AI29" s="35">
        <f>PXIL!H29</f>
        <v>0</v>
      </c>
      <c r="AJ29" s="35">
        <f>PXIL!N29</f>
        <v>0</v>
      </c>
      <c r="AK29" s="35">
        <f>RTM_IEX!H29</f>
        <v>134.95999999999998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9.7261095561775281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832.73061984327012</v>
      </c>
      <c r="P30" s="37">
        <v>118.21425754116676</v>
      </c>
      <c r="Q30" s="37">
        <v>0</v>
      </c>
      <c r="R30" s="39">
        <v>38.383838383838381</v>
      </c>
      <c r="S30" s="39">
        <v>0</v>
      </c>
      <c r="T30" s="38">
        <f>SUMPRODUCT(LTA!J30:AN30,LTA!J$101:AN$101,LTA!J$103:AN$103)</f>
        <v>34.590000000000003</v>
      </c>
      <c r="U30" s="38">
        <f>SUMPRODUCT(LTA!J30:AN30,LTA!J$102:AN$102,LTA!J$103:AN$103)</f>
        <v>56.260000000000005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87.73</v>
      </c>
      <c r="Z30" s="35">
        <f>IEX!N30</f>
        <v>0</v>
      </c>
      <c r="AA30" s="76">
        <f>STOA!H30</f>
        <v>3.42</v>
      </c>
      <c r="AB30" s="76">
        <f>-STOA!N30</f>
        <v>0</v>
      </c>
      <c r="AC30">
        <f t="shared" si="0"/>
        <v>11.556372198846663</v>
      </c>
      <c r="AD30">
        <f t="shared" si="1"/>
        <v>1364.2022229019465</v>
      </c>
      <c r="AE30">
        <f>'IDT-1'!B30</f>
        <v>94</v>
      </c>
      <c r="AF30" s="25"/>
      <c r="AG30">
        <f t="shared" si="2"/>
        <v>1458.2022229019465</v>
      </c>
      <c r="AI30" s="35">
        <f>PXIL!H30</f>
        <v>0</v>
      </c>
      <c r="AJ30" s="35">
        <f>PXIL!N30</f>
        <v>0</v>
      </c>
      <c r="AK30" s="35">
        <f>RTM_IEX!H30</f>
        <v>83.87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15.694529776340611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9.7261095561775281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795.65293209683318</v>
      </c>
      <c r="P31" s="37">
        <v>118.21425754116676</v>
      </c>
      <c r="Q31" s="37">
        <v>0</v>
      </c>
      <c r="R31" s="39">
        <v>39.343434343434346</v>
      </c>
      <c r="S31" s="39">
        <v>0</v>
      </c>
      <c r="T31" s="38">
        <f>SUMPRODUCT(LTA!J31:AN31,LTA!J$101:AN$101,LTA!J$103:AN$103)</f>
        <v>51.71</v>
      </c>
      <c r="U31" s="38">
        <f>SUMPRODUCT(LTA!J31:AN31,LTA!J$102:AN$102,LTA!J$103:AN$103)</f>
        <v>56.260000000000005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3.47</v>
      </c>
      <c r="AB31" s="76">
        <f>-STOA!N31</f>
        <v>0</v>
      </c>
      <c r="AC31">
        <f t="shared" si="0"/>
        <v>11.0003082278372</v>
      </c>
      <c r="AD31">
        <f t="shared" si="1"/>
        <v>1298.5601950861153</v>
      </c>
      <c r="AE31">
        <f>'IDT-1'!B31</f>
        <v>199</v>
      </c>
      <c r="AF31" s="25"/>
      <c r="AG31">
        <f t="shared" si="2"/>
        <v>1497.5601950861153</v>
      </c>
      <c r="AI31" s="35">
        <f>PXIL!H31</f>
        <v>0</v>
      </c>
      <c r="AJ31" s="35">
        <f>PXIL!N31</f>
        <v>0</v>
      </c>
      <c r="AK31" s="35">
        <f>RTM_IEX!H31</f>
        <v>124.35000000000001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15.694529776340611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9.7261095561775281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748.66971772449131</v>
      </c>
      <c r="P32" s="37">
        <v>118.21425754116676</v>
      </c>
      <c r="Q32" s="37">
        <v>0</v>
      </c>
      <c r="R32" s="39">
        <v>42.702020202020201</v>
      </c>
      <c r="S32" s="39">
        <v>0</v>
      </c>
      <c r="T32" s="38">
        <f>SUMPRODUCT(LTA!J32:AN32,LTA!J$101:AN$101,LTA!J$103:AN$103)</f>
        <v>74.37</v>
      </c>
      <c r="U32" s="38">
        <f>SUMPRODUCT(LTA!J32:AN32,LTA!J$102:AN$102,LTA!J$103:AN$103)</f>
        <v>56.260000000000005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34.700000000000003</v>
      </c>
      <c r="Z32" s="35">
        <f>IEX!N32</f>
        <v>0</v>
      </c>
      <c r="AA32" s="76">
        <f>STOA!H32</f>
        <v>3.47</v>
      </c>
      <c r="AB32" s="76">
        <f>-STOA!N32</f>
        <v>0</v>
      </c>
      <c r="AC32">
        <f t="shared" si="0"/>
        <v>10.961881348321649</v>
      </c>
      <c r="AD32">
        <f t="shared" si="1"/>
        <v>1294.0239934518747</v>
      </c>
      <c r="AE32">
        <f>'IDT-1'!B32</f>
        <v>192.358</v>
      </c>
      <c r="AF32" s="25"/>
      <c r="AG32">
        <f t="shared" si="2"/>
        <v>1486.3819934518747</v>
      </c>
      <c r="AI32" s="35">
        <f>PXIL!H32</f>
        <v>0</v>
      </c>
      <c r="AJ32" s="35">
        <f>PXIL!N32</f>
        <v>0</v>
      </c>
      <c r="AK32" s="35">
        <f>RTM_IEX!H32</f>
        <v>106.04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15.250000000000002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9.7261095561775281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766.78594964657361</v>
      </c>
      <c r="P33" s="37">
        <v>118.21425754116676</v>
      </c>
      <c r="Q33" s="37">
        <v>0</v>
      </c>
      <c r="R33" s="39">
        <v>47.020202020202021</v>
      </c>
      <c r="S33" s="39">
        <v>0</v>
      </c>
      <c r="T33" s="38">
        <f>SUMPRODUCT(LTA!J33:AN33,LTA!J$101:AN$101,LTA!J$103:AN$103)</f>
        <v>109.58</v>
      </c>
      <c r="U33" s="38">
        <f>SUMPRODUCT(LTA!J33:AN33,LTA!J$102:AN$102,LTA!J$103:AN$103)</f>
        <v>56.260000000000005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45.31</v>
      </c>
      <c r="Z33" s="35">
        <f>IEX!N33</f>
        <v>0</v>
      </c>
      <c r="AA33" s="76">
        <f>STOA!H33</f>
        <v>3.47</v>
      </c>
      <c r="AB33" s="76">
        <f>-STOA!N33</f>
        <v>0</v>
      </c>
      <c r="AC33">
        <f t="shared" si="0"/>
        <v>11.320896373618606</v>
      </c>
      <c r="AD33">
        <f t="shared" si="1"/>
        <v>1336.4048623905012</v>
      </c>
      <c r="AE33">
        <f>'IDT-1'!B33</f>
        <v>157.20400000000001</v>
      </c>
      <c r="AF33" s="25"/>
      <c r="AG33">
        <f t="shared" si="2"/>
        <v>1493.6088623905011</v>
      </c>
      <c r="AI33" s="35">
        <f>PXIL!H33</f>
        <v>0</v>
      </c>
      <c r="AJ33" s="35">
        <f>PXIL!N33</f>
        <v>0</v>
      </c>
      <c r="AK33" s="35">
        <f>RTM_IEX!H33</f>
        <v>80.970000000000013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15.250000000000002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9.7261095561775281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769.00467637895133</v>
      </c>
      <c r="P34" s="37">
        <v>118.22</v>
      </c>
      <c r="Q34" s="37">
        <v>0</v>
      </c>
      <c r="R34" s="39">
        <v>47.5</v>
      </c>
      <c r="S34" s="39">
        <v>0</v>
      </c>
      <c r="T34" s="38">
        <f>SUMPRODUCT(LTA!J34:AN34,LTA!J$101:AN$101,LTA!J$103:AN$103)</f>
        <v>145.81</v>
      </c>
      <c r="U34" s="38">
        <f>SUMPRODUCT(LTA!J34:AN34,LTA!J$102:AN$102,LTA!J$103:AN$103)</f>
        <v>56.260000000000005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96.4</v>
      </c>
      <c r="Z34" s="35">
        <f>IEX!N34</f>
        <v>0</v>
      </c>
      <c r="AA34" s="76">
        <f>STOA!H34</f>
        <v>3.47</v>
      </c>
      <c r="AB34" s="76">
        <f>-STOA!N34</f>
        <v>0</v>
      </c>
      <c r="AC34">
        <f t="shared" si="0"/>
        <v>12.239136217855082</v>
      </c>
      <c r="AD34">
        <f t="shared" si="1"/>
        <v>1444.8008897172738</v>
      </c>
      <c r="AE34">
        <f>'IDT-1'!B34</f>
        <v>70</v>
      </c>
      <c r="AF34" s="25"/>
      <c r="AG34">
        <f t="shared" si="2"/>
        <v>1514.8008897172738</v>
      </c>
      <c r="AI34" s="35">
        <f>PXIL!H34</f>
        <v>0</v>
      </c>
      <c r="AJ34" s="35">
        <f>PXIL!N34</f>
        <v>0</v>
      </c>
      <c r="AK34" s="35">
        <f>RTM_IEX!H34</f>
        <v>100.26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15.250000000000002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16.206109911207101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765.20251333732358</v>
      </c>
      <c r="P35" s="37">
        <v>118.22</v>
      </c>
      <c r="Q35" s="37">
        <v>0</v>
      </c>
      <c r="R35" s="39">
        <v>47.5</v>
      </c>
      <c r="S35" s="39">
        <v>0</v>
      </c>
      <c r="T35" s="38">
        <f>SUMPRODUCT(LTA!J35:AN35,LTA!J$101:AN$101,LTA!J$103:AN$103)</f>
        <v>183.1</v>
      </c>
      <c r="U35" s="38">
        <f>SUMPRODUCT(LTA!J35:AN35,LTA!J$102:AN$102,LTA!J$103:AN$103)</f>
        <v>56.260000000000005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31.82</v>
      </c>
      <c r="Z35" s="35">
        <f>IEX!N35</f>
        <v>0</v>
      </c>
      <c r="AA35" s="76">
        <f>STOA!H35</f>
        <v>3.85</v>
      </c>
      <c r="AB35" s="76">
        <f>-STOA!N35</f>
        <v>0</v>
      </c>
      <c r="AC35">
        <f t="shared" si="0"/>
        <v>12.035586051287655</v>
      </c>
      <c r="AD35">
        <f t="shared" si="1"/>
        <v>1420.7722771972428</v>
      </c>
      <c r="AE35">
        <f>'IDT-1'!B35</f>
        <v>95</v>
      </c>
      <c r="AF35" s="25"/>
      <c r="AG35">
        <f t="shared" si="2"/>
        <v>1515.7722771972428</v>
      </c>
      <c r="AI35" s="35">
        <f>PXIL!H35</f>
        <v>0</v>
      </c>
      <c r="AJ35" s="35">
        <f>PXIL!N35</f>
        <v>0</v>
      </c>
      <c r="AK35" s="35">
        <f>RTM_IEX!H35</f>
        <v>100.26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15.250000000000002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16.206109911207101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755.29300246087155</v>
      </c>
      <c r="P36" s="37">
        <v>118.22</v>
      </c>
      <c r="Q36" s="37">
        <v>0</v>
      </c>
      <c r="R36" s="39">
        <v>47.5</v>
      </c>
      <c r="S36" s="39">
        <v>0</v>
      </c>
      <c r="T36" s="38">
        <f>SUMPRODUCT(LTA!J36:AN36,LTA!J$101:AN$101,LTA!J$103:AN$103)</f>
        <v>225.1</v>
      </c>
      <c r="U36" s="38">
        <f>SUMPRODUCT(LTA!J36:AN36,LTA!J$102:AN$102,LTA!J$103:AN$103)</f>
        <v>56.260000000000005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3.85</v>
      </c>
      <c r="AB36" s="76">
        <f>-STOA!N36</f>
        <v>0</v>
      </c>
      <c r="AC36">
        <f t="shared" si="0"/>
        <v>12.102622159925458</v>
      </c>
      <c r="AD36">
        <f t="shared" si="1"/>
        <v>1428.685730212153</v>
      </c>
      <c r="AE36">
        <f>'IDT-1'!B36</f>
        <v>95</v>
      </c>
      <c r="AF36" s="25"/>
      <c r="AG36">
        <f t="shared" si="2"/>
        <v>1523.685730212153</v>
      </c>
      <c r="AI36" s="35">
        <f>PXIL!H36</f>
        <v>0</v>
      </c>
      <c r="AJ36" s="35">
        <f>PXIL!N36</f>
        <v>0</v>
      </c>
      <c r="AK36" s="35">
        <f>RTM_IEX!H36</f>
        <v>107.97000000000001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15.250000000000002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16.206109911207101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772.91040077072591</v>
      </c>
      <c r="P37" s="37">
        <v>111.92</v>
      </c>
      <c r="Q37" s="37">
        <v>0</v>
      </c>
      <c r="R37" s="39">
        <v>47.5</v>
      </c>
      <c r="S37" s="39">
        <v>0</v>
      </c>
      <c r="T37" s="38">
        <f>SUMPRODUCT(LTA!J37:AN37,LTA!J$101:AN$101,LTA!J$103:AN$103)</f>
        <v>264.53999999999996</v>
      </c>
      <c r="U37" s="38">
        <f>SUMPRODUCT(LTA!J37:AN37,LTA!J$102:AN$102,LTA!J$103:AN$103)</f>
        <v>56.769999999999996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3.85</v>
      </c>
      <c r="AB37" s="76">
        <f>-STOA!N37</f>
        <v>0</v>
      </c>
      <c r="AC37">
        <f t="shared" si="0"/>
        <v>12.176940305728236</v>
      </c>
      <c r="AD37">
        <f t="shared" si="1"/>
        <v>1437.4588103762046</v>
      </c>
      <c r="AE37">
        <f>'IDT-1'!B37</f>
        <v>77</v>
      </c>
      <c r="AF37" s="25"/>
      <c r="AG37">
        <f t="shared" si="2"/>
        <v>1514.4588103762046</v>
      </c>
      <c r="AI37" s="35">
        <f>PXIL!H37</f>
        <v>0</v>
      </c>
      <c r="AJ37" s="35">
        <f>PXIL!N37</f>
        <v>0</v>
      </c>
      <c r="AK37" s="35">
        <f>RTM_IEX!H37</f>
        <v>65.550000000000011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15.250000000000002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16.206109911207101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810.77199715626807</v>
      </c>
      <c r="P38" s="37">
        <v>111.92</v>
      </c>
      <c r="Q38" s="37">
        <v>0</v>
      </c>
      <c r="R38" s="39">
        <v>47.5</v>
      </c>
      <c r="S38" s="39">
        <v>0</v>
      </c>
      <c r="T38" s="38">
        <f>SUMPRODUCT(LTA!J38:AN38,LTA!J$101:AN$101,LTA!J$103:AN$103)</f>
        <v>303.76</v>
      </c>
      <c r="U38" s="38">
        <f>SUMPRODUCT(LTA!J38:AN38,LTA!J$102:AN$102,LTA!J$103:AN$103)</f>
        <v>56.769999999999996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3.85</v>
      </c>
      <c r="AB38" s="76">
        <f>-STOA!N38</f>
        <v>0</v>
      </c>
      <c r="AC38">
        <f t="shared" si="0"/>
        <v>12.719173715366789</v>
      </c>
      <c r="AD38">
        <f t="shared" si="1"/>
        <v>1501.4681733521081</v>
      </c>
      <c r="AE38">
        <f>'IDT-1'!B38</f>
        <v>36</v>
      </c>
      <c r="AF38" s="25"/>
      <c r="AG38">
        <f t="shared" si="2"/>
        <v>1537.4681733521081</v>
      </c>
      <c r="AI38" s="35">
        <f>PXIL!H38</f>
        <v>0</v>
      </c>
      <c r="AJ38" s="35">
        <f>PXIL!N38</f>
        <v>0</v>
      </c>
      <c r="AK38" s="35">
        <f>RTM_IEX!H38</f>
        <v>53.02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15.125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29.18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811.7031457069927</v>
      </c>
      <c r="P39" s="37">
        <v>118.21425754116676</v>
      </c>
      <c r="Q39" s="37">
        <v>0</v>
      </c>
      <c r="R39" s="39">
        <v>47.5</v>
      </c>
      <c r="S39" s="39">
        <v>0</v>
      </c>
      <c r="T39" s="38">
        <f>SUMPRODUCT(LTA!J39:AN39,LTA!J$101:AN$101,LTA!J$103:AN$103)</f>
        <v>327.51</v>
      </c>
      <c r="U39" s="38">
        <f>SUMPRODUCT(LTA!J39:AN39,LTA!J$102:AN$102,LTA!J$103:AN$103)</f>
        <v>56.769999999999996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3.7600000000000002</v>
      </c>
      <c r="AB39" s="76">
        <f>-STOA!N39</f>
        <v>0</v>
      </c>
      <c r="AC39">
        <f t="shared" si="0"/>
        <v>13.232281803284538</v>
      </c>
      <c r="AD39">
        <f t="shared" si="1"/>
        <v>1562.0393614448747</v>
      </c>
      <c r="AE39">
        <f>'IDT-1'!B39</f>
        <v>25</v>
      </c>
      <c r="AF39" s="25"/>
      <c r="AG39">
        <f t="shared" si="2"/>
        <v>1587.0393614448747</v>
      </c>
      <c r="AI39" s="35">
        <f>PXIL!H39</f>
        <v>0</v>
      </c>
      <c r="AJ39" s="35">
        <f>PXIL!N39</f>
        <v>0</v>
      </c>
      <c r="AK39" s="35">
        <f>RTM_IEX!H39</f>
        <v>70.37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15.125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29.18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827.1329799461231</v>
      </c>
      <c r="P40" s="37">
        <v>118.21425754116676</v>
      </c>
      <c r="Q40" s="37">
        <v>0</v>
      </c>
      <c r="R40" s="39">
        <v>47.5</v>
      </c>
      <c r="S40" s="39">
        <v>0</v>
      </c>
      <c r="T40" s="38">
        <f>SUMPRODUCT(LTA!J40:AN40,LTA!J$101:AN$101,LTA!J$103:AN$103)</f>
        <v>357.71000000000004</v>
      </c>
      <c r="U40" s="38">
        <f>SUMPRODUCT(LTA!J40:AN40,LTA!J$102:AN$102,LTA!J$103:AN$103)</f>
        <v>56.769999999999996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3.7600000000000002</v>
      </c>
      <c r="AB40" s="76">
        <f>-STOA!N40</f>
        <v>0</v>
      </c>
      <c r="AC40">
        <f t="shared" si="0"/>
        <v>13.413216410893234</v>
      </c>
      <c r="AD40">
        <f t="shared" si="1"/>
        <v>1583.3982610763967</v>
      </c>
      <c r="AE40">
        <f>'IDT-1'!B40</f>
        <v>55</v>
      </c>
      <c r="AF40" s="25"/>
      <c r="AG40">
        <f t="shared" si="2"/>
        <v>1638.3982610763967</v>
      </c>
      <c r="AI40" s="35">
        <f>PXIL!H40</f>
        <v>0</v>
      </c>
      <c r="AJ40" s="35">
        <f>PXIL!N40</f>
        <v>0</v>
      </c>
      <c r="AK40" s="35">
        <f>RTM_IEX!H40</f>
        <v>46.28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15.125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29.18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827.19446794612315</v>
      </c>
      <c r="P41" s="37">
        <v>118.21425754116676</v>
      </c>
      <c r="Q41" s="37">
        <v>0</v>
      </c>
      <c r="R41" s="39">
        <v>47.5</v>
      </c>
      <c r="S41" s="39">
        <v>0</v>
      </c>
      <c r="T41" s="38">
        <f>SUMPRODUCT(LTA!J41:AN41,LTA!J$101:AN$101,LTA!J$103:AN$103)</f>
        <v>398.41999999999996</v>
      </c>
      <c r="U41" s="38">
        <f>SUMPRODUCT(LTA!J41:AN41,LTA!J$102:AN$102,LTA!J$103:AN$103)</f>
        <v>57.269999999999996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3.7600000000000002</v>
      </c>
      <c r="AB41" s="76">
        <f>-STOA!N41</f>
        <v>0</v>
      </c>
      <c r="AC41">
        <f t="shared" si="0"/>
        <v>13.597860910093235</v>
      </c>
      <c r="AD41">
        <f t="shared" si="1"/>
        <v>1605.1951045771968</v>
      </c>
      <c r="AE41">
        <f>'IDT-1'!B41</f>
        <v>77</v>
      </c>
      <c r="AF41" s="25"/>
      <c r="AG41">
        <f t="shared" si="2"/>
        <v>1682.1951045771968</v>
      </c>
      <c r="AI41" s="35">
        <f>PXIL!H41</f>
        <v>0</v>
      </c>
      <c r="AJ41" s="35">
        <f>PXIL!N41</f>
        <v>0</v>
      </c>
      <c r="AK41" s="35">
        <f>RTM_IEX!H41</f>
        <v>26.990000000000002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15.125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29.18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773.9030373214506</v>
      </c>
      <c r="P42" s="37">
        <v>118.21425754116676</v>
      </c>
      <c r="Q42" s="37">
        <v>0</v>
      </c>
      <c r="R42" s="39">
        <v>47.5</v>
      </c>
      <c r="S42" s="39">
        <v>0</v>
      </c>
      <c r="T42" s="38">
        <f>SUMPRODUCT(LTA!J42:AN42,LTA!J$101:AN$101,LTA!J$103:AN$103)</f>
        <v>436.22</v>
      </c>
      <c r="U42" s="38">
        <f>SUMPRODUCT(LTA!J42:AN42,LTA!J$102:AN$102,LTA!J$103:AN$103)</f>
        <v>57.269999999999996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8.68</v>
      </c>
      <c r="Z42" s="35">
        <f>IEX!N42</f>
        <v>0</v>
      </c>
      <c r="AA42" s="76">
        <f>STOA!H42</f>
        <v>3.7600000000000002</v>
      </c>
      <c r="AB42" s="76">
        <f>-STOA!N42</f>
        <v>0</v>
      </c>
      <c r="AC42">
        <f t="shared" si="0"/>
        <v>13.961736892845986</v>
      </c>
      <c r="AD42">
        <f t="shared" si="1"/>
        <v>1648.1497979697717</v>
      </c>
      <c r="AE42">
        <f>'IDT-1'!B42</f>
        <v>72.129000000000005</v>
      </c>
      <c r="AF42" s="25"/>
      <c r="AG42">
        <f t="shared" si="2"/>
        <v>1720.2787979697716</v>
      </c>
      <c r="AI42" s="35">
        <f>PXIL!H42</f>
        <v>0</v>
      </c>
      <c r="AJ42" s="35">
        <f>PXIL!N42</f>
        <v>0</v>
      </c>
      <c r="AK42" s="35">
        <f>RTM_IEX!H42</f>
        <v>77.12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14.679008829393334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35.669999999999995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755.42499720446085</v>
      </c>
      <c r="P43" s="37">
        <v>118.21425754116676</v>
      </c>
      <c r="Q43" s="37">
        <v>0</v>
      </c>
      <c r="R43" s="39">
        <v>47.5</v>
      </c>
      <c r="S43" s="39">
        <v>0</v>
      </c>
      <c r="T43" s="38">
        <f>SUMPRODUCT(LTA!J43:AN43,LTA!J$101:AN$101,LTA!J$103:AN$103)</f>
        <v>455.75000000000006</v>
      </c>
      <c r="U43" s="38">
        <f>SUMPRODUCT(LTA!J43:AN43,LTA!J$102:AN$102,LTA!J$103:AN$103)</f>
        <v>57.269999999999996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37.6</v>
      </c>
      <c r="Z43" s="35">
        <f>IEX!N43</f>
        <v>0</v>
      </c>
      <c r="AA43" s="76">
        <f>STOA!H43</f>
        <v>3.7600000000000002</v>
      </c>
      <c r="AB43" s="76">
        <f>-STOA!N43</f>
        <v>0</v>
      </c>
      <c r="AC43">
        <f t="shared" si="0"/>
        <v>14.410011030030173</v>
      </c>
      <c r="AD43">
        <f t="shared" si="1"/>
        <v>1701.0674925449907</v>
      </c>
      <c r="AE43">
        <f>'IDT-1'!B43</f>
        <v>66.706000000000003</v>
      </c>
      <c r="AF43" s="25"/>
      <c r="AG43">
        <f t="shared" si="2"/>
        <v>1767.7734925449906</v>
      </c>
      <c r="AI43" s="35">
        <f>PXIL!H43</f>
        <v>0</v>
      </c>
      <c r="AJ43" s="35">
        <f>PXIL!N43</f>
        <v>0</v>
      </c>
      <c r="AK43" s="35">
        <f>RTM_IEX!H43</f>
        <v>94.470000000000013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10.43</v>
      </c>
      <c r="E44">
        <f>GT_NG!P44</f>
        <v>14.679008829393334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35.669999999999995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746.52222237402702</v>
      </c>
      <c r="P44" s="37">
        <v>118.21425754116676</v>
      </c>
      <c r="Q44" s="37">
        <v>0</v>
      </c>
      <c r="R44" s="39">
        <v>47.5</v>
      </c>
      <c r="S44" s="39">
        <v>0</v>
      </c>
      <c r="T44" s="38">
        <f>SUMPRODUCT(LTA!J44:AN44,LTA!J$101:AN$101,LTA!J$103:AN$103)</f>
        <v>477.51000000000005</v>
      </c>
      <c r="U44" s="38">
        <f>SUMPRODUCT(LTA!J44:AN44,LTA!J$102:AN$102,LTA!J$103:AN$103)</f>
        <v>57.269999999999996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34.700000000000003</v>
      </c>
      <c r="Z44" s="35">
        <f>IEX!N44</f>
        <v>0</v>
      </c>
      <c r="AA44" s="76">
        <f>STOA!H44</f>
        <v>3.7600000000000002</v>
      </c>
      <c r="AB44" s="76">
        <f>-STOA!N44</f>
        <v>0</v>
      </c>
      <c r="AC44">
        <f t="shared" si="0"/>
        <v>14.568754105454531</v>
      </c>
      <c r="AD44">
        <f t="shared" si="1"/>
        <v>1719.8067346391326</v>
      </c>
      <c r="AE44">
        <f>'IDT-1'!B44</f>
        <v>69.418000000000006</v>
      </c>
      <c r="AF44" s="25"/>
      <c r="AG44">
        <f t="shared" si="2"/>
        <v>1789.2247346391327</v>
      </c>
      <c r="AI44" s="35">
        <f>PXIL!H44</f>
        <v>0</v>
      </c>
      <c r="AJ44" s="35">
        <f>PXIL!N44</f>
        <v>0</v>
      </c>
      <c r="AK44" s="35">
        <f>RTM_IEX!H44</f>
        <v>104.12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10.43</v>
      </c>
      <c r="E45">
        <f>GT_NG!P45</f>
        <v>14.098094400469069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42.15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738.36632439725827</v>
      </c>
      <c r="P45" s="37">
        <v>119.65</v>
      </c>
      <c r="Q45" s="37">
        <v>0</v>
      </c>
      <c r="R45" s="39">
        <v>47.5</v>
      </c>
      <c r="S45" s="39">
        <v>0</v>
      </c>
      <c r="T45" s="38">
        <f>SUMPRODUCT(LTA!J45:AN45,LTA!J$101:AN$101,LTA!J$103:AN$103)</f>
        <v>511.01000000000005</v>
      </c>
      <c r="U45" s="38">
        <f>SUMPRODUCT(LTA!J45:AN45,LTA!J$102:AN$102,LTA!J$103:AN$103)</f>
        <v>57.269999999999996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59.77</v>
      </c>
      <c r="Z45" s="35">
        <f>IEX!N45</f>
        <v>0</v>
      </c>
      <c r="AA45" s="76">
        <f>STOA!H45</f>
        <v>3.7600000000000002</v>
      </c>
      <c r="AB45" s="76">
        <f>-STOA!N45</f>
        <v>0</v>
      </c>
      <c r="AC45">
        <f t="shared" si="0"/>
        <v>14.867533117900908</v>
      </c>
      <c r="AD45">
        <f t="shared" si="1"/>
        <v>1755.0768856798265</v>
      </c>
      <c r="AE45">
        <f>'IDT-1'!B45</f>
        <v>55.86</v>
      </c>
      <c r="AF45" s="25"/>
      <c r="AG45">
        <f t="shared" si="2"/>
        <v>1810.9368856798264</v>
      </c>
      <c r="AI45" s="35">
        <f>PXIL!H45</f>
        <v>0</v>
      </c>
      <c r="AJ45" s="35">
        <f>PXIL!N45</f>
        <v>0</v>
      </c>
      <c r="AK45" s="35">
        <f>RTM_IEX!H45</f>
        <v>81.940000000000012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10.43</v>
      </c>
      <c r="E46">
        <f>GT_NG!P46</f>
        <v>14.098094400469069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42.15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738.36632439725827</v>
      </c>
      <c r="P46" s="37">
        <v>119.65</v>
      </c>
      <c r="Q46" s="37">
        <v>0</v>
      </c>
      <c r="R46" s="39">
        <v>47.5</v>
      </c>
      <c r="S46" s="39">
        <v>0</v>
      </c>
      <c r="T46" s="38">
        <f>SUMPRODUCT(LTA!J46:AN46,LTA!J$101:AN$101,LTA!J$103:AN$103)</f>
        <v>518.82999999999993</v>
      </c>
      <c r="U46" s="38">
        <f>SUMPRODUCT(LTA!J46:AN46,LTA!J$102:AN$102,LTA!J$103:AN$103)</f>
        <v>57.269999999999996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76.16</v>
      </c>
      <c r="Z46" s="35">
        <f>IEX!N46</f>
        <v>0</v>
      </c>
      <c r="AA46" s="76">
        <f>STOA!H46</f>
        <v>3.7600000000000002</v>
      </c>
      <c r="AB46" s="76">
        <f>-STOA!N46</f>
        <v>0</v>
      </c>
      <c r="AC46">
        <f t="shared" si="0"/>
        <v>15.08710911790091</v>
      </c>
      <c r="AD46">
        <f t="shared" si="1"/>
        <v>1780.9973096798265</v>
      </c>
      <c r="AE46">
        <f>'IDT-1'!B46</f>
        <v>53.148000000000003</v>
      </c>
      <c r="AF46" s="25"/>
      <c r="AG46">
        <f t="shared" si="2"/>
        <v>1834.1453096798264</v>
      </c>
      <c r="AI46" s="35">
        <f>PXIL!H46</f>
        <v>0</v>
      </c>
      <c r="AJ46" s="35">
        <f>PXIL!N46</f>
        <v>0</v>
      </c>
      <c r="AK46" s="35">
        <f>RTM_IEX!H46</f>
        <v>83.87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10.43</v>
      </c>
      <c r="E47">
        <f>GT_NG!P47</f>
        <v>14.098094400469069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42.15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743.92476103420688</v>
      </c>
      <c r="P47" s="37">
        <v>118.22</v>
      </c>
      <c r="Q47" s="37">
        <v>0</v>
      </c>
      <c r="R47" s="39">
        <v>47.5</v>
      </c>
      <c r="S47" s="39">
        <v>0</v>
      </c>
      <c r="T47" s="38">
        <f>SUMPRODUCT(LTA!J47:AN47,LTA!J$101:AN$101,LTA!J$103:AN$103)</f>
        <v>514.71</v>
      </c>
      <c r="U47" s="38">
        <f>SUMPRODUCT(LTA!J47:AN47,LTA!J$102:AN$102,LTA!J$103:AN$103)</f>
        <v>57.269999999999996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102.18</v>
      </c>
      <c r="Z47" s="35">
        <f>IEX!N47</f>
        <v>0</v>
      </c>
      <c r="AA47" s="76">
        <f>STOA!H47</f>
        <v>3.7600000000000002</v>
      </c>
      <c r="AB47" s="76">
        <f>-STOA!N47</f>
        <v>0</v>
      </c>
      <c r="AC47">
        <f t="shared" si="0"/>
        <v>14.77940398565128</v>
      </c>
      <c r="AD47">
        <f t="shared" si="1"/>
        <v>1744.6734514490249</v>
      </c>
      <c r="AE47">
        <f>'IDT-1'!B47</f>
        <v>39.048000000000002</v>
      </c>
      <c r="AF47" s="25"/>
      <c r="AG47">
        <f t="shared" si="2"/>
        <v>1783.7214514490249</v>
      </c>
      <c r="AI47" s="35">
        <f>PXIL!H47</f>
        <v>0</v>
      </c>
      <c r="AJ47" s="35">
        <f>PXIL!N47</f>
        <v>0</v>
      </c>
      <c r="AK47" s="35">
        <f>RTM_IEX!H47</f>
        <v>21.21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10.43</v>
      </c>
      <c r="E48">
        <f>GT_NG!P48</f>
        <v>14.098094400469069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42.15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743.91915277957241</v>
      </c>
      <c r="P48" s="37">
        <v>118.22</v>
      </c>
      <c r="Q48" s="37">
        <v>0</v>
      </c>
      <c r="R48" s="39">
        <v>47.5</v>
      </c>
      <c r="S48" s="39">
        <v>0</v>
      </c>
      <c r="T48" s="38">
        <f>SUMPRODUCT(LTA!J48:AN48,LTA!J$101:AN$101,LTA!J$103:AN$103)</f>
        <v>516.31999999999994</v>
      </c>
      <c r="U48" s="38">
        <f>SUMPRODUCT(LTA!J48:AN48,LTA!J$102:AN$102,LTA!J$103:AN$103)</f>
        <v>57.269999999999996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119.54</v>
      </c>
      <c r="Z48" s="35">
        <f>IEX!N48</f>
        <v>0</v>
      </c>
      <c r="AA48" s="76">
        <f>STOA!H48</f>
        <v>3.7600000000000002</v>
      </c>
      <c r="AB48" s="76">
        <f>-STOA!N48</f>
        <v>0</v>
      </c>
      <c r="AC48">
        <f t="shared" si="0"/>
        <v>14.938620876312346</v>
      </c>
      <c r="AD48">
        <f t="shared" si="1"/>
        <v>1763.468626303729</v>
      </c>
      <c r="AE48">
        <f>'IDT-1'!B48</f>
        <v>28.201000000000001</v>
      </c>
      <c r="AF48" s="25"/>
      <c r="AG48">
        <f t="shared" si="2"/>
        <v>1791.669626303729</v>
      </c>
      <c r="AI48" s="35">
        <f>PXIL!H48</f>
        <v>0</v>
      </c>
      <c r="AJ48" s="35">
        <f>PXIL!N48</f>
        <v>0</v>
      </c>
      <c r="AK48" s="35">
        <f>RTM_IEX!H48</f>
        <v>21.2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10.43</v>
      </c>
      <c r="E49">
        <f>GT_NG!P49</f>
        <v>14.098094400469069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64.846109077818426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744.05712378210603</v>
      </c>
      <c r="P49" s="37">
        <v>118.22999999999999</v>
      </c>
      <c r="Q49" s="37">
        <v>0</v>
      </c>
      <c r="R49" s="39">
        <v>47.5</v>
      </c>
      <c r="S49" s="39">
        <v>0</v>
      </c>
      <c r="T49" s="38">
        <f>SUMPRODUCT(LTA!J49:AN49,LTA!J$101:AN$101,LTA!J$103:AN$103)</f>
        <v>517.65</v>
      </c>
      <c r="U49" s="38">
        <f>SUMPRODUCT(LTA!J49:AN49,LTA!J$102:AN$102,LTA!J$103:AN$103)</f>
        <v>59.29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144.6</v>
      </c>
      <c r="Z49" s="35">
        <f>IEX!N49</f>
        <v>0</v>
      </c>
      <c r="AA49" s="76">
        <f>STOA!H49</f>
        <v>3.7600000000000002</v>
      </c>
      <c r="AB49" s="76">
        <f>-STOA!N49</f>
        <v>0</v>
      </c>
      <c r="AC49">
        <f t="shared" si="0"/>
        <v>15.304475148987306</v>
      </c>
      <c r="AD49">
        <f t="shared" si="1"/>
        <v>1806.6568521114064</v>
      </c>
      <c r="AE49">
        <f>'IDT-1'!B49</f>
        <v>22.777999999999999</v>
      </c>
      <c r="AF49" s="25"/>
      <c r="AG49">
        <f t="shared" si="2"/>
        <v>1829.4348521114064</v>
      </c>
      <c r="AI49" s="35">
        <f>PXIL!H49</f>
        <v>0</v>
      </c>
      <c r="AJ49" s="35">
        <f>PXIL!N49</f>
        <v>0</v>
      </c>
      <c r="AK49" s="35">
        <f>RTM_IEX!H49</f>
        <v>13.499999999999998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10.43</v>
      </c>
      <c r="E50">
        <f>GT_NG!P50</f>
        <v>14.098094400469069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68.09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744.05712378210603</v>
      </c>
      <c r="P50" s="37">
        <v>118.22</v>
      </c>
      <c r="Q50" s="37">
        <v>0</v>
      </c>
      <c r="R50" s="39">
        <v>47.5</v>
      </c>
      <c r="S50" s="39">
        <v>0</v>
      </c>
      <c r="T50" s="38">
        <f>SUMPRODUCT(LTA!J50:AN50,LTA!J$101:AN$101,LTA!J$103:AN$103)</f>
        <v>517.65</v>
      </c>
      <c r="U50" s="38">
        <f>SUMPRODUCT(LTA!J50:AN50,LTA!J$102:AN$102,LTA!J$103:AN$103)</f>
        <v>59.29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124.36</v>
      </c>
      <c r="Z50" s="35">
        <f>IEX!N50</f>
        <v>0</v>
      </c>
      <c r="AA50" s="76">
        <f>STOA!H50</f>
        <v>3.7600000000000002</v>
      </c>
      <c r="AB50" s="76">
        <f>-STOA!N50</f>
        <v>0</v>
      </c>
      <c r="AC50">
        <f t="shared" si="0"/>
        <v>15.339787832733625</v>
      </c>
      <c r="AD50">
        <f t="shared" si="1"/>
        <v>1810.8254303498411</v>
      </c>
      <c r="AE50">
        <f>'IDT-1'!B50</f>
        <v>17.353999999999999</v>
      </c>
      <c r="AF50" s="25"/>
      <c r="AG50">
        <f t="shared" si="2"/>
        <v>1828.1794303498411</v>
      </c>
      <c r="AI50" s="35">
        <f>PXIL!H50</f>
        <v>0</v>
      </c>
      <c r="AJ50" s="35">
        <f>PXIL!N50</f>
        <v>0</v>
      </c>
      <c r="AK50" s="35">
        <f>RTM_IEX!H50</f>
        <v>34.71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10.43</v>
      </c>
      <c r="E51">
        <f>GT_NG!P51</f>
        <v>14.098094400469069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77.819999999999993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746.08943185098178</v>
      </c>
      <c r="P51" s="37">
        <v>118.22</v>
      </c>
      <c r="Q51" s="37">
        <v>0</v>
      </c>
      <c r="R51" s="39">
        <v>47.5</v>
      </c>
      <c r="S51" s="39">
        <v>0</v>
      </c>
      <c r="T51" s="38">
        <f>SUMPRODUCT(LTA!J51:AN51,LTA!J$101:AN$101,LTA!J$103:AN$103)</f>
        <v>513.31999999999994</v>
      </c>
      <c r="U51" s="38">
        <f>SUMPRODUCT(LTA!J51:AN51,LTA!J$102:AN$102,LTA!J$103:AN$103)</f>
        <v>58.79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85.8</v>
      </c>
      <c r="Z51" s="35">
        <f>IEX!N51</f>
        <v>0</v>
      </c>
      <c r="AA51" s="76">
        <f>STOA!H51</f>
        <v>3.7600000000000002</v>
      </c>
      <c r="AB51" s="76">
        <f>-STOA!N51</f>
        <v>0</v>
      </c>
      <c r="AC51">
        <f t="shared" si="0"/>
        <v>15.389871220512186</v>
      </c>
      <c r="AD51">
        <f t="shared" si="1"/>
        <v>1816.7376550309386</v>
      </c>
      <c r="AE51">
        <f>'IDT-1'!B51</f>
        <v>17.353999999999999</v>
      </c>
      <c r="AF51" s="25"/>
      <c r="AG51">
        <f t="shared" si="2"/>
        <v>1834.0916550309387</v>
      </c>
      <c r="AI51" s="35">
        <f>PXIL!H51</f>
        <v>0</v>
      </c>
      <c r="AJ51" s="35">
        <f>PXIL!N51</f>
        <v>0</v>
      </c>
      <c r="AK51" s="35">
        <f>RTM_IEX!H51</f>
        <v>72.300000000000011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10.43</v>
      </c>
      <c r="E52">
        <f>GT_NG!P52</f>
        <v>14.098094400469069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84.306108829094939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745.15828330025715</v>
      </c>
      <c r="P52" s="37">
        <v>118.22</v>
      </c>
      <c r="Q52" s="37">
        <v>0</v>
      </c>
      <c r="R52" s="39">
        <v>47.5</v>
      </c>
      <c r="S52" s="39">
        <v>0</v>
      </c>
      <c r="T52" s="38">
        <f>SUMPRODUCT(LTA!J52:AN52,LTA!J$101:AN$101,LTA!J$103:AN$103)</f>
        <v>509.40999999999997</v>
      </c>
      <c r="U52" s="38">
        <f>SUMPRODUCT(LTA!J52:AN52,LTA!J$102:AN$102,LTA!J$103:AN$103)</f>
        <v>58.79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82.9</v>
      </c>
      <c r="Z52" s="35">
        <f>IEX!N52</f>
        <v>0</v>
      </c>
      <c r="AA52" s="76">
        <f>STOA!H52</f>
        <v>3.7600000000000002</v>
      </c>
      <c r="AB52" s="76">
        <f>-STOA!N52</f>
        <v>0</v>
      </c>
      <c r="AC52">
        <f t="shared" si="0"/>
        <v>15.403604886850498</v>
      </c>
      <c r="AD52">
        <f t="shared" si="1"/>
        <v>1818.358881642971</v>
      </c>
      <c r="AE52">
        <f>'IDT-1'!B52</f>
        <v>14.643000000000001</v>
      </c>
      <c r="AF52" s="25"/>
      <c r="AG52">
        <f t="shared" si="2"/>
        <v>1833.0018816429711</v>
      </c>
      <c r="AI52" s="35">
        <f>PXIL!H52</f>
        <v>0</v>
      </c>
      <c r="AJ52" s="35">
        <f>PXIL!N52</f>
        <v>0</v>
      </c>
      <c r="AK52" s="35">
        <f>RTM_IEX!H52</f>
        <v>75.190000000000012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10.43</v>
      </c>
      <c r="E53">
        <f>GT_NG!P53</f>
        <v>14.098094400469069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90.793891055586528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744.60486209011219</v>
      </c>
      <c r="P53" s="37">
        <v>118.22</v>
      </c>
      <c r="Q53" s="37">
        <v>0</v>
      </c>
      <c r="R53" s="39">
        <v>47.5</v>
      </c>
      <c r="S53" s="39">
        <v>0</v>
      </c>
      <c r="T53" s="38">
        <f>SUMPRODUCT(LTA!J53:AN53,LTA!J$101:AN$101,LTA!J$103:AN$103)</f>
        <v>475.33000000000004</v>
      </c>
      <c r="U53" s="38">
        <f>SUMPRODUCT(LTA!J53:AN53,LTA!J$102:AN$102,LTA!J$103:AN$103)</f>
        <v>57.29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84.83</v>
      </c>
      <c r="Z53" s="35">
        <f>IEX!N53</f>
        <v>0</v>
      </c>
      <c r="AA53" s="76">
        <f>STOA!H53</f>
        <v>3.7600000000000002</v>
      </c>
      <c r="AB53" s="76">
        <f>-STOA!N53</f>
        <v>0</v>
      </c>
      <c r="AC53">
        <f t="shared" si="0"/>
        <v>15.227493519387806</v>
      </c>
      <c r="AD53">
        <f t="shared" si="1"/>
        <v>1797.56935402678</v>
      </c>
      <c r="AE53">
        <f>'IDT-1'!B53</f>
        <v>14.643000000000001</v>
      </c>
      <c r="AF53" s="25"/>
      <c r="AG53">
        <f t="shared" si="2"/>
        <v>1812.2123540267801</v>
      </c>
      <c r="AI53" s="35">
        <f>PXIL!H53</f>
        <v>0</v>
      </c>
      <c r="AJ53" s="35">
        <f>PXIL!N53</f>
        <v>0</v>
      </c>
      <c r="AK53" s="35">
        <f>RTM_IEX!H53</f>
        <v>81.940000000000012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10.43</v>
      </c>
      <c r="E54">
        <f>GT_NG!P54</f>
        <v>14.098094400469069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97.276108955641774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744.60486209011219</v>
      </c>
      <c r="P54" s="37">
        <v>118.22</v>
      </c>
      <c r="Q54" s="37">
        <v>0</v>
      </c>
      <c r="R54" s="39">
        <v>47.5</v>
      </c>
      <c r="S54" s="39">
        <v>0</v>
      </c>
      <c r="T54" s="38">
        <f>SUMPRODUCT(LTA!J54:AN54,LTA!J$101:AN$101,LTA!J$103:AN$103)</f>
        <v>470.59999999999997</v>
      </c>
      <c r="U54" s="38">
        <f>SUMPRODUCT(LTA!J54:AN54,LTA!J$102:AN$102,LTA!J$103:AN$103)</f>
        <v>57.29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66.52</v>
      </c>
      <c r="Z54" s="35">
        <f>IEX!N54</f>
        <v>0</v>
      </c>
      <c r="AA54" s="76">
        <f>STOA!H54</f>
        <v>3.7600000000000002</v>
      </c>
      <c r="AB54" s="76">
        <f>-STOA!N54</f>
        <v>0</v>
      </c>
      <c r="AC54">
        <f t="shared" si="0"/>
        <v>15.15317214974827</v>
      </c>
      <c r="AD54">
        <f t="shared" si="1"/>
        <v>1788.7958932964746</v>
      </c>
      <c r="AE54">
        <f>'IDT-1'!B54</f>
        <v>14.643000000000001</v>
      </c>
      <c r="AF54" s="25"/>
      <c r="AG54">
        <f t="shared" si="2"/>
        <v>1803.4388932964746</v>
      </c>
      <c r="AI54" s="35">
        <f>PXIL!H54</f>
        <v>0</v>
      </c>
      <c r="AJ54" s="35">
        <f>PXIL!N54</f>
        <v>0</v>
      </c>
      <c r="AK54" s="35">
        <f>RTM_IEX!H54</f>
        <v>89.65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10.43</v>
      </c>
      <c r="E55">
        <f>GT_NG!P55</f>
        <v>13.679837005734981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97.276108955641774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749.61578507773686</v>
      </c>
      <c r="P55" s="37">
        <v>118.22</v>
      </c>
      <c r="Q55" s="37">
        <v>0</v>
      </c>
      <c r="R55" s="39">
        <v>47.5</v>
      </c>
      <c r="S55" s="39">
        <v>0</v>
      </c>
      <c r="T55" s="38">
        <f>SUMPRODUCT(LTA!J55:AN55,LTA!J$101:AN$101,LTA!J$103:AN$103)</f>
        <v>464.28999999999996</v>
      </c>
      <c r="U55" s="38">
        <f>SUMPRODUCT(LTA!J55:AN55,LTA!J$102:AN$102,LTA!J$103:AN$103)</f>
        <v>57.29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77.12</v>
      </c>
      <c r="Z55" s="35">
        <f>IEX!N55</f>
        <v>0</v>
      </c>
      <c r="AA55" s="76">
        <f>STOA!H55</f>
        <v>3.66</v>
      </c>
      <c r="AB55" s="76">
        <f>-STOA!N55</f>
        <v>0</v>
      </c>
      <c r="AC55">
        <f t="shared" si="0"/>
        <v>14.870618540728554</v>
      </c>
      <c r="AD55">
        <f t="shared" si="1"/>
        <v>1755.4411124983851</v>
      </c>
      <c r="AE55">
        <f>'IDT-1'!B55</f>
        <v>20.065999999999999</v>
      </c>
      <c r="AF55" s="25"/>
      <c r="AG55">
        <f t="shared" si="2"/>
        <v>1775.5071124983851</v>
      </c>
      <c r="AI55" s="35">
        <f>PXIL!H55</f>
        <v>0</v>
      </c>
      <c r="AJ55" s="35">
        <f>PXIL!N55</f>
        <v>0</v>
      </c>
      <c r="AK55" s="35">
        <f>RTM_IEX!H55</f>
        <v>47.230000000000004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10.43</v>
      </c>
      <c r="E56">
        <f>GT_NG!P56</f>
        <v>13.679837005734981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97.276108955641774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749.62139333237133</v>
      </c>
      <c r="P56" s="37">
        <v>118.22</v>
      </c>
      <c r="Q56" s="37">
        <v>0</v>
      </c>
      <c r="R56" s="39">
        <v>47.5</v>
      </c>
      <c r="S56" s="39">
        <v>0</v>
      </c>
      <c r="T56" s="38">
        <f>SUMPRODUCT(LTA!J56:AN56,LTA!J$101:AN$101,LTA!J$103:AN$103)</f>
        <v>457.78</v>
      </c>
      <c r="U56" s="38">
        <f>SUMPRODUCT(LTA!J56:AN56,LTA!J$102:AN$102,LTA!J$103:AN$103)</f>
        <v>57.29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62.66</v>
      </c>
      <c r="Z56" s="35">
        <f>IEX!N56</f>
        <v>0</v>
      </c>
      <c r="AA56" s="76">
        <f>STOA!H56</f>
        <v>3.66</v>
      </c>
      <c r="AB56" s="76">
        <f>-STOA!N56</f>
        <v>0</v>
      </c>
      <c r="AC56">
        <f t="shared" si="0"/>
        <v>14.694517650067485</v>
      </c>
      <c r="AD56">
        <f t="shared" si="1"/>
        <v>1734.6528216436809</v>
      </c>
      <c r="AE56">
        <f>'IDT-1'!B56</f>
        <v>22.777999999999999</v>
      </c>
      <c r="AF56" s="25"/>
      <c r="AG56">
        <f t="shared" si="2"/>
        <v>1757.4308216436809</v>
      </c>
      <c r="AI56" s="35">
        <f>PXIL!H56</f>
        <v>0</v>
      </c>
      <c r="AJ56" s="35">
        <f>PXIL!N56</f>
        <v>0</v>
      </c>
      <c r="AK56" s="35">
        <f>RTM_IEX!H56</f>
        <v>47.230000000000004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10.43</v>
      </c>
      <c r="E57">
        <f>GT_NG!P57</f>
        <v>13.679837005734981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97.276108955641774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745.0535283669177</v>
      </c>
      <c r="P57" s="37">
        <v>118.22</v>
      </c>
      <c r="Q57" s="37">
        <v>0</v>
      </c>
      <c r="R57" s="39">
        <v>47.5</v>
      </c>
      <c r="S57" s="39">
        <v>0</v>
      </c>
      <c r="T57" s="38">
        <f>SUMPRODUCT(LTA!J57:AN57,LTA!J$101:AN$101,LTA!J$103:AN$103)</f>
        <v>451.25</v>
      </c>
      <c r="U57" s="38">
        <f>SUMPRODUCT(LTA!J57:AN57,LTA!J$102:AN$102,LTA!J$103:AN$103)</f>
        <v>57.29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51.09</v>
      </c>
      <c r="Z57" s="35">
        <f>IEX!N57</f>
        <v>0</v>
      </c>
      <c r="AA57" s="76">
        <f>STOA!H57</f>
        <v>3.66</v>
      </c>
      <c r="AB57" s="76">
        <f>-STOA!N57</f>
        <v>0</v>
      </c>
      <c r="AC57">
        <f t="shared" si="0"/>
        <v>14.633719584357673</v>
      </c>
      <c r="AD57">
        <f t="shared" si="1"/>
        <v>1727.4757547439367</v>
      </c>
      <c r="AE57">
        <f>'IDT-1'!B57</f>
        <v>28.201000000000001</v>
      </c>
      <c r="AF57" s="25"/>
      <c r="AG57">
        <f t="shared" si="2"/>
        <v>1755.6767547439367</v>
      </c>
      <c r="AI57" s="35">
        <f>PXIL!H57</f>
        <v>0</v>
      </c>
      <c r="AJ57" s="35">
        <f>PXIL!N57</f>
        <v>0</v>
      </c>
      <c r="AK57" s="35">
        <f>RTM_IEX!H57</f>
        <v>62.660000000000004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10.43</v>
      </c>
      <c r="E58">
        <f>GT_NG!P58</f>
        <v>13.679837005734981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97.276108955641774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745.06269201562122</v>
      </c>
      <c r="P58" s="37">
        <v>118.22</v>
      </c>
      <c r="Q58" s="37">
        <v>0</v>
      </c>
      <c r="R58" s="39">
        <v>47.5</v>
      </c>
      <c r="S58" s="39">
        <v>0</v>
      </c>
      <c r="T58" s="38">
        <f>SUMPRODUCT(LTA!J58:AN58,LTA!J$101:AN$101,LTA!J$103:AN$103)</f>
        <v>442.07</v>
      </c>
      <c r="U58" s="38">
        <f>SUMPRODUCT(LTA!J58:AN58,LTA!J$102:AN$102,LTA!J$103:AN$103)</f>
        <v>57.29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52.06</v>
      </c>
      <c r="Z58" s="35">
        <f>IEX!N58</f>
        <v>0</v>
      </c>
      <c r="AA58" s="76">
        <f>STOA!H58</f>
        <v>3.66</v>
      </c>
      <c r="AB58" s="76">
        <f>-STOA!N58</f>
        <v>0</v>
      </c>
      <c r="AC58">
        <f t="shared" si="0"/>
        <v>14.734932559006783</v>
      </c>
      <c r="AD58">
        <f t="shared" si="1"/>
        <v>1739.4237054179912</v>
      </c>
      <c r="AE58">
        <f>'IDT-1'!B58</f>
        <v>28.201000000000001</v>
      </c>
      <c r="AF58" s="25"/>
      <c r="AG58">
        <f t="shared" si="2"/>
        <v>1767.6247054179912</v>
      </c>
      <c r="AI58" s="35">
        <f>PXIL!H58</f>
        <v>0</v>
      </c>
      <c r="AJ58" s="35">
        <f>PXIL!N58</f>
        <v>0</v>
      </c>
      <c r="AK58" s="35">
        <f>RTM_IEX!H58</f>
        <v>82.910000000000011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10.43</v>
      </c>
      <c r="E59">
        <f>GT_NG!P59</f>
        <v>13.679837005734981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103.75610904863687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745.05208901308754</v>
      </c>
      <c r="P59" s="37">
        <v>118.22494441118617</v>
      </c>
      <c r="Q59" s="37">
        <v>0</v>
      </c>
      <c r="R59" s="39">
        <v>47.5</v>
      </c>
      <c r="S59" s="39">
        <v>0</v>
      </c>
      <c r="T59" s="38">
        <f>SUMPRODUCT(LTA!J59:AN59,LTA!J$101:AN$101,LTA!J$103:AN$103)</f>
        <v>468.62</v>
      </c>
      <c r="U59" s="38">
        <f>SUMPRODUCT(LTA!J59:AN59,LTA!J$102:AN$102,LTA!J$103:AN$103)</f>
        <v>57.29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89.65</v>
      </c>
      <c r="Z59" s="35">
        <f>IEX!N59</f>
        <v>0</v>
      </c>
      <c r="AA59" s="76">
        <f>STOA!H59</f>
        <v>3.81</v>
      </c>
      <c r="AB59" s="76">
        <f>-STOA!N59</f>
        <v>0</v>
      </c>
      <c r="AC59">
        <f t="shared" si="0"/>
        <v>14.924389027620624</v>
      </c>
      <c r="AD59">
        <f t="shared" si="1"/>
        <v>1761.7885904510251</v>
      </c>
      <c r="AE59">
        <f>'IDT-1'!B59</f>
        <v>26.032</v>
      </c>
      <c r="AF59" s="25"/>
      <c r="AG59">
        <f t="shared" si="2"/>
        <v>1787.8205904510251</v>
      </c>
      <c r="AI59" s="35">
        <f>PXIL!H59</f>
        <v>0</v>
      </c>
      <c r="AJ59" s="35">
        <f>PXIL!N59</f>
        <v>0</v>
      </c>
      <c r="AK59" s="35">
        <f>RTM_IEX!H59</f>
        <v>34.700000000000003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10.43</v>
      </c>
      <c r="E60">
        <f>GT_NG!P60</f>
        <v>13.679837005734981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103.75610904863687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744.9906010130876</v>
      </c>
      <c r="P60" s="37">
        <v>118.22490234122364</v>
      </c>
      <c r="Q60" s="37">
        <v>0</v>
      </c>
      <c r="R60" s="39">
        <v>47.5</v>
      </c>
      <c r="S60" s="39">
        <v>0</v>
      </c>
      <c r="T60" s="38">
        <f>SUMPRODUCT(LTA!J60:AN60,LTA!J$101:AN$101,LTA!J$103:AN$103)</f>
        <v>455.7</v>
      </c>
      <c r="U60" s="38">
        <f>SUMPRODUCT(LTA!J60:AN60,LTA!J$102:AN$102,LTA!J$103:AN$103)</f>
        <v>57.29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130.13999999999999</v>
      </c>
      <c r="Z60" s="35">
        <f>IEX!N60</f>
        <v>0</v>
      </c>
      <c r="AA60" s="76">
        <f>STOA!H60</f>
        <v>3.81</v>
      </c>
      <c r="AB60" s="76">
        <f>-STOA!N60</f>
        <v>0</v>
      </c>
      <c r="AC60">
        <f t="shared" si="0"/>
        <v>15.131184175032937</v>
      </c>
      <c r="AD60">
        <f t="shared" si="1"/>
        <v>1786.20026523365</v>
      </c>
      <c r="AE60">
        <f>'IDT-1'!B60</f>
        <v>17.896999999999998</v>
      </c>
      <c r="AF60" s="25"/>
      <c r="AG60">
        <f t="shared" si="2"/>
        <v>1804.09726523365</v>
      </c>
      <c r="AI60" s="35">
        <f>PXIL!H60</f>
        <v>0</v>
      </c>
      <c r="AJ60" s="35">
        <f>PXIL!N60</f>
        <v>0</v>
      </c>
      <c r="AK60" s="35">
        <f>RTM_IEX!H60</f>
        <v>31.810000000000002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10.43</v>
      </c>
      <c r="E61">
        <f>GT_NG!P61</f>
        <v>13.679837005734981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97.276108955641774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745.90865441073208</v>
      </c>
      <c r="P61" s="37">
        <v>118.21997201017811</v>
      </c>
      <c r="Q61" s="37">
        <v>0</v>
      </c>
      <c r="R61" s="39">
        <v>47.5</v>
      </c>
      <c r="S61" s="39">
        <v>0</v>
      </c>
      <c r="T61" s="38">
        <f>SUMPRODUCT(LTA!J61:AN61,LTA!J$101:AN$101,LTA!J$103:AN$103)</f>
        <v>431.35</v>
      </c>
      <c r="U61" s="38">
        <f>SUMPRODUCT(LTA!J61:AN61,LTA!J$102:AN$102,LTA!J$103:AN$103)</f>
        <v>57.29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184.13</v>
      </c>
      <c r="Z61" s="35">
        <f>IEX!N61</f>
        <v>0</v>
      </c>
      <c r="AA61" s="76">
        <f>STOA!H61</f>
        <v>3.81</v>
      </c>
      <c r="AB61" s="76">
        <f>-STOA!N61</f>
        <v>0</v>
      </c>
      <c r="AC61">
        <f t="shared" si="0"/>
        <v>15.560114408011209</v>
      </c>
      <c r="AD61">
        <f t="shared" si="1"/>
        <v>1836.8344579742757</v>
      </c>
      <c r="AE61">
        <f>'IDT-1'!B61</f>
        <v>9.7620000000000005</v>
      </c>
      <c r="AF61" s="25"/>
      <c r="AG61">
        <f t="shared" si="2"/>
        <v>1846.5964579742756</v>
      </c>
      <c r="AI61" s="35">
        <f>PXIL!H61</f>
        <v>0</v>
      </c>
      <c r="AJ61" s="35">
        <f>PXIL!N61</f>
        <v>0</v>
      </c>
      <c r="AK61" s="35">
        <f>RTM_IEX!H61</f>
        <v>58.800000000000004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10.43</v>
      </c>
      <c r="E62">
        <f>GT_NG!P62</f>
        <v>13.679837005734981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90.793891055586528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745.90865441073208</v>
      </c>
      <c r="P62" s="37">
        <v>118.22</v>
      </c>
      <c r="Q62" s="37">
        <v>0</v>
      </c>
      <c r="R62" s="39">
        <v>47.5</v>
      </c>
      <c r="S62" s="39">
        <v>0</v>
      </c>
      <c r="T62" s="38">
        <f>SUMPRODUCT(LTA!J62:AN62,LTA!J$101:AN$101,LTA!J$103:AN$103)</f>
        <v>401.51</v>
      </c>
      <c r="U62" s="38">
        <f>SUMPRODUCT(LTA!J62:AN62,LTA!J$102:AN$102,LTA!J$103:AN$103)</f>
        <v>57.29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222.68</v>
      </c>
      <c r="Z62" s="35">
        <f>IEX!N62</f>
        <v>0</v>
      </c>
      <c r="AA62" s="76">
        <f>STOA!H62</f>
        <v>3.81</v>
      </c>
      <c r="AB62" s="76">
        <f>-STOA!N62</f>
        <v>0</v>
      </c>
      <c r="AC62">
        <f t="shared" si="0"/>
        <v>15.676016012765249</v>
      </c>
      <c r="AD62">
        <f t="shared" si="1"/>
        <v>1850.5163664592881</v>
      </c>
      <c r="AE62">
        <f>'IDT-1'!B62</f>
        <v>1.627</v>
      </c>
      <c r="AF62" s="25"/>
      <c r="AG62">
        <f t="shared" si="2"/>
        <v>1852.143366459288</v>
      </c>
      <c r="AI62" s="35">
        <f>PXIL!H62</f>
        <v>0</v>
      </c>
      <c r="AJ62" s="35">
        <f>PXIL!N62</f>
        <v>0</v>
      </c>
      <c r="AK62" s="35">
        <f>RTM_IEX!H62</f>
        <v>70.37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10.43</v>
      </c>
      <c r="E63">
        <f>GT_NG!P63</f>
        <v>13.267506218905471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81.063890942255085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745.90448550992778</v>
      </c>
      <c r="P63" s="37">
        <v>118.22</v>
      </c>
      <c r="Q63" s="37">
        <v>0</v>
      </c>
      <c r="R63" s="39">
        <v>47.5</v>
      </c>
      <c r="S63" s="39">
        <v>0</v>
      </c>
      <c r="T63" s="38">
        <f>SUMPRODUCT(LTA!J63:AN63,LTA!J$101:AN$101,LTA!J$103:AN$103)</f>
        <v>405.23</v>
      </c>
      <c r="U63" s="38">
        <f>SUMPRODUCT(LTA!J63:AN63,LTA!J$102:AN$102,LTA!J$103:AN$103)</f>
        <v>57.29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259.32</v>
      </c>
      <c r="Z63" s="35">
        <f>IEX!N63</f>
        <v>0</v>
      </c>
      <c r="AA63" s="76">
        <f>STOA!H63</f>
        <v>3.81</v>
      </c>
      <c r="AB63" s="76">
        <f>-STOA!N63</f>
        <v>0</v>
      </c>
      <c r="AC63">
        <f t="shared" si="0"/>
        <v>15.549205414437141</v>
      </c>
      <c r="AD63">
        <f t="shared" si="1"/>
        <v>1835.546677256651</v>
      </c>
      <c r="AE63">
        <f>'IDT-1'!B63</f>
        <v>0</v>
      </c>
      <c r="AF63" s="25"/>
      <c r="AG63">
        <f t="shared" si="2"/>
        <v>1835.546677256651</v>
      </c>
      <c r="AI63" s="35">
        <f>PXIL!H63</f>
        <v>0</v>
      </c>
      <c r="AJ63" s="35">
        <f>PXIL!N63</f>
        <v>0</v>
      </c>
      <c r="AK63" s="35">
        <f>RTM_IEX!H63</f>
        <v>25.060000000000002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10.43</v>
      </c>
      <c r="E64">
        <f>GT_NG!P64</f>
        <v>13.267506218905471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81.063890942255085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745.11865441073201</v>
      </c>
      <c r="P64" s="37">
        <v>110.87548313508228</v>
      </c>
      <c r="Q64" s="37">
        <v>0</v>
      </c>
      <c r="R64" s="39">
        <v>47.5</v>
      </c>
      <c r="S64" s="39">
        <v>0</v>
      </c>
      <c r="T64" s="38">
        <f>SUMPRODUCT(LTA!J64:AN64,LTA!J$101:AN$101,LTA!J$103:AN$103)</f>
        <v>373.02</v>
      </c>
      <c r="U64" s="38">
        <f>SUMPRODUCT(LTA!J64:AN64,LTA!J$102:AN$102,LTA!J$103:AN$103)</f>
        <v>57.29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285.33999999999997</v>
      </c>
      <c r="Z64" s="35">
        <f>IEX!N64</f>
        <v>0</v>
      </c>
      <c r="AA64" s="76">
        <f>STOA!H64</f>
        <v>3.81</v>
      </c>
      <c r="AB64" s="76">
        <f>-STOA!N64</f>
        <v>0</v>
      </c>
      <c r="AC64">
        <f t="shared" si="0"/>
        <v>15.598930491538587</v>
      </c>
      <c r="AD64">
        <f t="shared" si="1"/>
        <v>1841.4166042154361</v>
      </c>
      <c r="AE64">
        <f>'IDT-1'!B64</f>
        <v>0</v>
      </c>
      <c r="AF64" s="25"/>
      <c r="AG64">
        <f t="shared" si="2"/>
        <v>1841.4166042154361</v>
      </c>
      <c r="AI64" s="35">
        <f>PXIL!H64</f>
        <v>0</v>
      </c>
      <c r="AJ64" s="35">
        <f>PXIL!N64</f>
        <v>0</v>
      </c>
      <c r="AK64" s="35">
        <f>RTM_IEX!H64</f>
        <v>45.300000000000004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10.43</v>
      </c>
      <c r="E65">
        <f>GT_NG!P65</f>
        <v>13.267506218905471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81.063890942255085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745.84716641073203</v>
      </c>
      <c r="P65" s="37">
        <v>118.22548292198366</v>
      </c>
      <c r="Q65" s="37">
        <v>0</v>
      </c>
      <c r="R65" s="39">
        <v>47.5</v>
      </c>
      <c r="S65" s="39">
        <v>0</v>
      </c>
      <c r="T65" s="38">
        <f>SUMPRODUCT(LTA!J65:AN65,LTA!J$101:AN$101,LTA!J$103:AN$103)</f>
        <v>300.74</v>
      </c>
      <c r="U65" s="38">
        <f>SUMPRODUCT(LTA!J65:AN65,LTA!J$102:AN$102,LTA!J$103:AN$103)</f>
        <v>57.29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323.89999999999998</v>
      </c>
      <c r="Z65" s="35">
        <f>IEX!N65</f>
        <v>0</v>
      </c>
      <c r="AA65" s="76">
        <f>STOA!H65</f>
        <v>3.81</v>
      </c>
      <c r="AB65" s="76">
        <f>-STOA!N65</f>
        <v>0</v>
      </c>
      <c r="AC65">
        <f t="shared" si="0"/>
        <v>15.57791799054856</v>
      </c>
      <c r="AD65">
        <f t="shared" si="1"/>
        <v>1838.9361285033278</v>
      </c>
      <c r="AE65">
        <f>'IDT-1'!B65</f>
        <v>0</v>
      </c>
      <c r="AF65" s="25"/>
      <c r="AG65">
        <f t="shared" si="2"/>
        <v>1838.9361285033278</v>
      </c>
      <c r="AI65" s="35">
        <f>PXIL!H65</f>
        <v>0</v>
      </c>
      <c r="AJ65" s="35">
        <f>PXIL!N65</f>
        <v>0</v>
      </c>
      <c r="AK65" s="35">
        <f>RTM_IEX!H65</f>
        <v>68.440000000000012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10.43</v>
      </c>
      <c r="E66">
        <f>GT_NG!P66</f>
        <v>13.267506218905471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81.063890942255085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745.84716641073203</v>
      </c>
      <c r="P66" s="37">
        <v>118.22548292198366</v>
      </c>
      <c r="Q66" s="37">
        <v>0</v>
      </c>
      <c r="R66" s="39">
        <v>47.5</v>
      </c>
      <c r="S66" s="39">
        <v>0</v>
      </c>
      <c r="T66" s="38">
        <f>SUMPRODUCT(LTA!J66:AN66,LTA!J$101:AN$101,LTA!J$103:AN$103)</f>
        <v>272.04000000000002</v>
      </c>
      <c r="U66" s="38">
        <f>SUMPRODUCT(LTA!J66:AN66,LTA!J$102:AN$102,LTA!J$103:AN$103)</f>
        <v>57.29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342.22</v>
      </c>
      <c r="Z66" s="35">
        <f>IEX!N66</f>
        <v>0</v>
      </c>
      <c r="AA66" s="76">
        <f>STOA!H66</f>
        <v>3.81</v>
      </c>
      <c r="AB66" s="76">
        <f>-STOA!N66</f>
        <v>0</v>
      </c>
      <c r="AC66">
        <f t="shared" si="0"/>
        <v>15.57170199054856</v>
      </c>
      <c r="AD66">
        <f t="shared" si="1"/>
        <v>1838.2023445033276</v>
      </c>
      <c r="AE66">
        <f>'IDT-1'!B66</f>
        <v>0</v>
      </c>
      <c r="AF66" s="25"/>
      <c r="AG66">
        <f t="shared" si="2"/>
        <v>1838.2023445033276</v>
      </c>
      <c r="AI66" s="35">
        <f>PXIL!H66</f>
        <v>0</v>
      </c>
      <c r="AJ66" s="35">
        <f>PXIL!N66</f>
        <v>0</v>
      </c>
      <c r="AK66" s="35">
        <f>RTM_IEX!H66</f>
        <v>78.080000000000013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10.43</v>
      </c>
      <c r="E67">
        <f>GT_NG!P67</f>
        <v>13.267506218905471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90.793891055586528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746.15460641073207</v>
      </c>
      <c r="P67" s="37">
        <v>118.22548292198366</v>
      </c>
      <c r="Q67" s="37">
        <v>0</v>
      </c>
      <c r="R67" s="39">
        <v>47.5</v>
      </c>
      <c r="S67" s="39">
        <v>0</v>
      </c>
      <c r="T67" s="38">
        <f>SUMPRODUCT(LTA!J67:AN67,LTA!J$101:AN$101,LTA!J$103:AN$103)</f>
        <v>237.39999999999998</v>
      </c>
      <c r="U67" s="38">
        <f>SUMPRODUCT(LTA!J67:AN67,LTA!J$102:AN$102,LTA!J$103:AN$103)</f>
        <v>57.29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380.78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15.728172487500546</v>
      </c>
      <c r="AD67">
        <f t="shared" si="1"/>
        <v>1856.6733141197074</v>
      </c>
      <c r="AE67">
        <f>'IDT-1'!B67</f>
        <v>0</v>
      </c>
      <c r="AF67" s="25"/>
      <c r="AG67">
        <f t="shared" si="2"/>
        <v>1856.6733141197074</v>
      </c>
      <c r="AI67" s="35">
        <f>PXIL!H67</f>
        <v>0</v>
      </c>
      <c r="AJ67" s="35">
        <f>PXIL!N67</f>
        <v>0</v>
      </c>
      <c r="AK67" s="35">
        <f>RTM_IEX!H67</f>
        <v>82.9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10.43</v>
      </c>
      <c r="E68">
        <f>GT_NG!P68</f>
        <v>13.267506218905471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90.793891055586528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746.15460641073207</v>
      </c>
      <c r="P68" s="37">
        <v>118.22548292198366</v>
      </c>
      <c r="Q68" s="37">
        <v>0</v>
      </c>
      <c r="R68" s="39">
        <v>47.5</v>
      </c>
      <c r="S68" s="39">
        <v>0</v>
      </c>
      <c r="T68" s="38">
        <f>SUMPRODUCT(LTA!J68:AN68,LTA!J$101:AN$101,LTA!J$103:AN$103)</f>
        <v>205.96</v>
      </c>
      <c r="U68" s="38">
        <f>SUMPRODUCT(LTA!J68:AN68,LTA!J$102:AN$102,LTA!J$103:AN$103)</f>
        <v>57.29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402.95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15.561264487500544</v>
      </c>
      <c r="AD68">
        <f t="shared" ref="AD68:AD98" si="4">SUM(B68:AB68,AI68:AV68)-AC68</f>
        <v>1836.9702221197074</v>
      </c>
      <c r="AE68">
        <f>'IDT-1'!B68</f>
        <v>0</v>
      </c>
      <c r="AF68" s="25"/>
      <c r="AG68">
        <f t="shared" ref="AG68:AG98" si="5">SUM(AD68:AF68)</f>
        <v>1836.9702221197074</v>
      </c>
      <c r="AI68" s="35">
        <f>PXIL!H68</f>
        <v>0</v>
      </c>
      <c r="AJ68" s="35">
        <f>PXIL!N68</f>
        <v>0</v>
      </c>
      <c r="AK68" s="35">
        <f>RTM_IEX!H68</f>
        <v>72.300000000000011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10.43</v>
      </c>
      <c r="E69">
        <f>GT_NG!P69</f>
        <v>13.267506218905471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84.005073575086669</v>
      </c>
      <c r="J69">
        <f>Bawana_RLNG!P69</f>
        <v>0</v>
      </c>
      <c r="K69">
        <f>Bawana_Spot!P69</f>
        <v>90.793891055586528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746.1489981320849</v>
      </c>
      <c r="P69" s="37">
        <v>118.22548292198366</v>
      </c>
      <c r="Q69" s="37">
        <v>0</v>
      </c>
      <c r="R69" s="39">
        <v>47.020202020202021</v>
      </c>
      <c r="S69" s="39">
        <v>0</v>
      </c>
      <c r="T69" s="38">
        <f>SUMPRODUCT(LTA!J69:AN69,LTA!J$101:AN$101,LTA!J$103:AN$103)</f>
        <v>174.12</v>
      </c>
      <c r="U69" s="38">
        <f>SUMPRODUCT(LTA!J69:AN69,LTA!J$102:AN$102,LTA!J$103:AN$103)</f>
        <v>56.28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418.37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15.248865692960333</v>
      </c>
      <c r="AD69">
        <f t="shared" si="4"/>
        <v>1800.0922882308889</v>
      </c>
      <c r="AE69">
        <f>'IDT-1'!B69</f>
        <v>4.8810000000000002</v>
      </c>
      <c r="AF69" s="25"/>
      <c r="AG69">
        <f t="shared" si="5"/>
        <v>1804.973288230889</v>
      </c>
      <c r="AI69" s="35">
        <f>PXIL!H69</f>
        <v>0</v>
      </c>
      <c r="AJ69" s="35">
        <f>PXIL!N69</f>
        <v>0</v>
      </c>
      <c r="AK69" s="35">
        <f>RTM_IEX!H69</f>
        <v>53.02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7.5096000000000007</v>
      </c>
      <c r="E70">
        <f>GT_NG!P70</f>
        <v>13.267506218905471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84.005073575086669</v>
      </c>
      <c r="J70">
        <f>Bawana_RLNG!P70</f>
        <v>0</v>
      </c>
      <c r="K70">
        <f>Bawana_Spot!P70</f>
        <v>90.793891055586528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746.1489981320849</v>
      </c>
      <c r="P70" s="37">
        <v>118.22548292198366</v>
      </c>
      <c r="Q70" s="37">
        <v>0</v>
      </c>
      <c r="R70" s="39">
        <v>40.782828282828284</v>
      </c>
      <c r="S70" s="39">
        <v>0</v>
      </c>
      <c r="T70" s="38">
        <f>SUMPRODUCT(LTA!J70:AN70,LTA!J$101:AN$101,LTA!J$103:AN$103)</f>
        <v>145.26</v>
      </c>
      <c r="U70" s="38">
        <f>SUMPRODUCT(LTA!J70:AN70,LTA!J$102:AN$102,LTA!J$103:AN$103)</f>
        <v>56.28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465.61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15.245356393566393</v>
      </c>
      <c r="AD70">
        <f t="shared" si="4"/>
        <v>1799.678023792909</v>
      </c>
      <c r="AE70">
        <f>'IDT-1'!B70</f>
        <v>0</v>
      </c>
      <c r="AF70" s="25"/>
      <c r="AG70">
        <f t="shared" si="5"/>
        <v>1799.678023792909</v>
      </c>
      <c r="AI70" s="35">
        <f>PXIL!H70</f>
        <v>0</v>
      </c>
      <c r="AJ70" s="35">
        <f>PXIL!N70</f>
        <v>0</v>
      </c>
      <c r="AK70" s="35">
        <f>RTM_IEX!H70</f>
        <v>43.38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7.5096000000000007</v>
      </c>
      <c r="E71">
        <f>GT_NG!P71</f>
        <v>13.267506218905471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103.75610904863687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769.34914451685847</v>
      </c>
      <c r="P71" s="37">
        <v>118.22548292198366</v>
      </c>
      <c r="Q71" s="37">
        <v>0</v>
      </c>
      <c r="R71" s="39">
        <v>33.840151515151518</v>
      </c>
      <c r="S71" s="39">
        <v>0</v>
      </c>
      <c r="T71" s="38">
        <f>SUMPRODUCT(LTA!J71:AN71,LTA!J$101:AN$101,LTA!J$103:AN$103)</f>
        <v>117.95</v>
      </c>
      <c r="U71" s="38">
        <f>SUMPRODUCT(LTA!J71:AN71,LTA!J$102:AN$102,LTA!J$103:AN$103)</f>
        <v>56.78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505.14</v>
      </c>
      <c r="Z71" s="35">
        <f>IEX!N71</f>
        <v>0</v>
      </c>
      <c r="AA71" s="76">
        <f>STOA!H71</f>
        <v>3.6100000000000003</v>
      </c>
      <c r="AB71" s="76">
        <f>-STOA!N71</f>
        <v>0</v>
      </c>
      <c r="AC71">
        <f t="shared" si="3"/>
        <v>15.402811151460902</v>
      </c>
      <c r="AD71">
        <f t="shared" si="4"/>
        <v>1818.2651830700752</v>
      </c>
      <c r="AE71">
        <f>'IDT-1'!B71</f>
        <v>0</v>
      </c>
      <c r="AF71" s="25"/>
      <c r="AG71">
        <f t="shared" si="5"/>
        <v>1818.2651830700752</v>
      </c>
      <c r="AI71" s="35">
        <f>PXIL!H71</f>
        <v>0</v>
      </c>
      <c r="AJ71" s="35">
        <f>PXIL!N71</f>
        <v>0</v>
      </c>
      <c r="AK71" s="35">
        <f>RTM_IEX!H71</f>
        <v>20.240000000000002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7.5096000000000007</v>
      </c>
      <c r="E72">
        <f>GT_NG!P72</f>
        <v>13.267506218905471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84.005073575086669</v>
      </c>
      <c r="J72">
        <f>Bawana_RLNG!P72</f>
        <v>0</v>
      </c>
      <c r="K72">
        <f>Bawana_Spot!P72</f>
        <v>103.75610904863687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769.42834465810051</v>
      </c>
      <c r="P72" s="37">
        <v>118.22548292198366</v>
      </c>
      <c r="Q72" s="37">
        <v>0</v>
      </c>
      <c r="R72" s="39">
        <v>15.243181818181819</v>
      </c>
      <c r="S72" s="39">
        <v>0</v>
      </c>
      <c r="T72" s="38">
        <f>SUMPRODUCT(LTA!J72:AN72,LTA!J$101:AN$101,LTA!J$103:AN$103)</f>
        <v>91.179999999999993</v>
      </c>
      <c r="U72" s="38">
        <f>SUMPRODUCT(LTA!J72:AN72,LTA!J$102:AN$102,LTA!J$103:AN$103)</f>
        <v>56.78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556.23</v>
      </c>
      <c r="Z72" s="35">
        <f>IEX!N72</f>
        <v>0</v>
      </c>
      <c r="AA72" s="76">
        <f>STOA!H72</f>
        <v>3.6100000000000003</v>
      </c>
      <c r="AB72" s="76">
        <f>-STOA!N72</f>
        <v>0</v>
      </c>
      <c r="AC72">
        <f t="shared" si="3"/>
        <v>15.386828505223518</v>
      </c>
      <c r="AD72">
        <f t="shared" si="4"/>
        <v>1816.3784697356714</v>
      </c>
      <c r="AE72">
        <f>'IDT-1'!B72</f>
        <v>0</v>
      </c>
      <c r="AF72" s="25"/>
      <c r="AG72">
        <f t="shared" si="5"/>
        <v>1816.3784697356714</v>
      </c>
      <c r="AI72" s="35">
        <f>PXIL!H72</f>
        <v>0</v>
      </c>
      <c r="AJ72" s="35">
        <f>PXIL!N72</f>
        <v>0</v>
      </c>
      <c r="AK72" s="35">
        <f>RTM_IEX!H72</f>
        <v>12.53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7.5096000000000007</v>
      </c>
      <c r="E73">
        <f>GT_NG!P73</f>
        <v>13.267506218905471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84.005073575086669</v>
      </c>
      <c r="J73">
        <f>Bawana_RLNG!P73</f>
        <v>0</v>
      </c>
      <c r="K73">
        <f>Bawana_Spot!P73</f>
        <v>103.75610904863687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772.51563115234683</v>
      </c>
      <c r="P73" s="37">
        <v>118.22548292198366</v>
      </c>
      <c r="Q73" s="37">
        <v>0</v>
      </c>
      <c r="R73" s="39">
        <v>2.4853535353535352</v>
      </c>
      <c r="S73" s="39">
        <v>0</v>
      </c>
      <c r="T73" s="38">
        <f>SUMPRODUCT(LTA!J73:AN73,LTA!J$101:AN$101,LTA!J$103:AN$103)</f>
        <v>67.759999999999991</v>
      </c>
      <c r="U73" s="38">
        <f>SUMPRODUCT(LTA!J73:AN73,LTA!J$102:AN$102,LTA!J$103:AN$103)</f>
        <v>57.29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583.22</v>
      </c>
      <c r="Z73" s="35">
        <f>IEX!N73</f>
        <v>0</v>
      </c>
      <c r="AA73" s="76">
        <f>STOA!H73</f>
        <v>3.6100000000000003</v>
      </c>
      <c r="AB73" s="76">
        <f>-STOA!N73</f>
        <v>0</v>
      </c>
      <c r="AC73">
        <f t="shared" si="3"/>
        <v>15.380355954199429</v>
      </c>
      <c r="AD73">
        <f t="shared" si="4"/>
        <v>1815.6144004981136</v>
      </c>
      <c r="AE73">
        <f>'IDT-1'!B73</f>
        <v>0</v>
      </c>
      <c r="AF73" s="25"/>
      <c r="AG73">
        <f t="shared" si="5"/>
        <v>1815.6144004981136</v>
      </c>
      <c r="AI73" s="35">
        <f>PXIL!H73</f>
        <v>0</v>
      </c>
      <c r="AJ73" s="35">
        <f>PXIL!N73</f>
        <v>0</v>
      </c>
      <c r="AK73" s="35">
        <f>RTM_IEX!H73</f>
        <v>17.350000000000001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7.5096000000000007</v>
      </c>
      <c r="E74">
        <f>GT_NG!P74</f>
        <v>13.267506218905471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84.005073575086669</v>
      </c>
      <c r="J74">
        <f>Bawana_RLNG!P74</f>
        <v>0</v>
      </c>
      <c r="K74">
        <f>Bawana_Spot!P74</f>
        <v>103.75610904863687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818.34873994027578</v>
      </c>
      <c r="P74" s="37">
        <v>118.22548292198366</v>
      </c>
      <c r="Q74" s="37">
        <v>0</v>
      </c>
      <c r="R74" s="39">
        <v>0</v>
      </c>
      <c r="S74" s="39">
        <v>0</v>
      </c>
      <c r="T74" s="38">
        <f>SUMPRODUCT(LTA!J74:AN74,LTA!J$101:AN$101,LTA!J$103:AN$103)</f>
        <v>50.33</v>
      </c>
      <c r="U74" s="38">
        <f>SUMPRODUCT(LTA!J74:AN74,LTA!J$102:AN$102,LTA!J$103:AN$103)</f>
        <v>57.29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590.92999999999995</v>
      </c>
      <c r="Z74" s="35">
        <f>IEX!N74</f>
        <v>0</v>
      </c>
      <c r="AA74" s="76">
        <f>STOA!H74</f>
        <v>3.6100000000000003</v>
      </c>
      <c r="AB74" s="76">
        <f>-STOA!N74</f>
        <v>0</v>
      </c>
      <c r="AC74">
        <f t="shared" si="3"/>
        <v>15.60986467556995</v>
      </c>
      <c r="AD74">
        <f t="shared" si="4"/>
        <v>1822.6226470293184</v>
      </c>
      <c r="AE74">
        <f>'IDT-1'!B74</f>
        <v>0</v>
      </c>
      <c r="AF74" s="25"/>
      <c r="AG74">
        <f t="shared" si="5"/>
        <v>1822.6226470293184</v>
      </c>
      <c r="AI74" s="35">
        <f>PXIL!H74</f>
        <v>0</v>
      </c>
      <c r="AJ74" s="35">
        <f>PXIL!N74</f>
        <v>0</v>
      </c>
      <c r="AK74" s="35">
        <f>RTM_IEX!H74</f>
        <v>0.96</v>
      </c>
      <c r="AL74" s="35">
        <f>RTM_IEX!N74</f>
        <v>-10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7.5096000000000007</v>
      </c>
      <c r="E75">
        <f>GT_NG!P75</f>
        <v>13.803078780561423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103.75610904863687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822.43774203975374</v>
      </c>
      <c r="P75" s="37">
        <v>104.51</v>
      </c>
      <c r="Q75" s="37">
        <v>0</v>
      </c>
      <c r="R75" s="39">
        <v>0</v>
      </c>
      <c r="S75" s="39">
        <v>0</v>
      </c>
      <c r="T75" s="38">
        <f>SUMPRODUCT(LTA!J75:AN75,LTA!J$101:AN$101,LTA!J$103:AN$103)</f>
        <v>36.28</v>
      </c>
      <c r="U75" s="38">
        <f>SUMPRODUCT(LTA!J75:AN75,LTA!J$102:AN$102,LTA!J$103:AN$103)</f>
        <v>57.29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615.03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15.533166850899192</v>
      </c>
      <c r="AD75">
        <f t="shared" si="4"/>
        <v>1833.6533630180525</v>
      </c>
      <c r="AE75">
        <f>'IDT-1'!B75</f>
        <v>0</v>
      </c>
      <c r="AF75" s="25"/>
      <c r="AG75">
        <f t="shared" si="5"/>
        <v>1833.6533630180525</v>
      </c>
      <c r="AI75" s="35">
        <f>PXIL!H75</f>
        <v>0</v>
      </c>
      <c r="AJ75" s="35">
        <f>PXIL!N75</f>
        <v>0</v>
      </c>
      <c r="AK75" s="35">
        <f>RTM_IEX!H75</f>
        <v>0.96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7.5096000000000007</v>
      </c>
      <c r="E76">
        <f>GT_NG!P76</f>
        <v>13.803078780561423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103.75610904863687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893.32332056694145</v>
      </c>
      <c r="P76" s="37">
        <v>104.51</v>
      </c>
      <c r="Q76" s="37">
        <v>0</v>
      </c>
      <c r="R76" s="39">
        <v>0</v>
      </c>
      <c r="S76" s="39">
        <v>0</v>
      </c>
      <c r="T76" s="38">
        <f>SUMPRODUCT(LTA!J76:AN76,LTA!J$101:AN$101,LTA!J$103:AN$103)</f>
        <v>26.14</v>
      </c>
      <c r="U76" s="38">
        <f>SUMPRODUCT(LTA!J76:AN76,LTA!J$102:AN$102,LTA!J$103:AN$103)</f>
        <v>57.29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553.34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15.525233710527571</v>
      </c>
      <c r="AD76">
        <f t="shared" si="4"/>
        <v>1832.7168746856121</v>
      </c>
      <c r="AE76">
        <f>'IDT-1'!B76</f>
        <v>0</v>
      </c>
      <c r="AF76" s="25"/>
      <c r="AG76">
        <f t="shared" si="5"/>
        <v>1832.7168746856121</v>
      </c>
      <c r="AI76" s="35">
        <f>PXIL!H76</f>
        <v>0</v>
      </c>
      <c r="AJ76" s="35">
        <f>PXIL!N76</f>
        <v>0</v>
      </c>
      <c r="AK76" s="35">
        <f>RTM_IEX!H76</f>
        <v>0.96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7.5096000000000007</v>
      </c>
      <c r="E77">
        <f>GT_NG!P77</f>
        <v>13.803078780561423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103.75610904863687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905.71775281076464</v>
      </c>
      <c r="P77" s="37">
        <v>104.51</v>
      </c>
      <c r="Q77" s="37">
        <v>0</v>
      </c>
      <c r="R77" s="39">
        <v>0</v>
      </c>
      <c r="S77" s="39">
        <v>0</v>
      </c>
      <c r="T77" s="38">
        <f>SUMPRODUCT(LTA!J77:AN77,LTA!J$101:AN$101,LTA!J$103:AN$103)</f>
        <v>21.61</v>
      </c>
      <c r="U77" s="38">
        <f>SUMPRODUCT(LTA!J77:AN77,LTA!J$102:AN$102,LTA!J$103:AN$103)</f>
        <v>61.29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560.08000000000004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15.932502941375683</v>
      </c>
      <c r="AD77">
        <f t="shared" si="4"/>
        <v>1880.7940376985866</v>
      </c>
      <c r="AE77">
        <f>'IDT-1'!B77</f>
        <v>0</v>
      </c>
      <c r="AF77" s="25"/>
      <c r="AG77">
        <f t="shared" si="5"/>
        <v>1880.7940376985866</v>
      </c>
      <c r="AI77" s="35">
        <f>PXIL!H77</f>
        <v>0</v>
      </c>
      <c r="AJ77" s="35">
        <f>PXIL!N77</f>
        <v>0</v>
      </c>
      <c r="AK77" s="35">
        <f>RTM_IEX!H77</f>
        <v>30.84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7.5096000000000007</v>
      </c>
      <c r="E78">
        <f>GT_NG!P78</f>
        <v>13.803078780561423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103.75610904863687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867.4527290786807</v>
      </c>
      <c r="P78" s="37">
        <v>104.51</v>
      </c>
      <c r="Q78" s="37">
        <v>0</v>
      </c>
      <c r="R78" s="39">
        <v>0</v>
      </c>
      <c r="S78" s="39">
        <v>0</v>
      </c>
      <c r="T78" s="38">
        <f>SUMPRODUCT(LTA!J78:AN78,LTA!J$101:AN$101,LTA!J$103:AN$103)</f>
        <v>21.2</v>
      </c>
      <c r="U78" s="38">
        <f>SUMPRODUCT(LTA!J78:AN78,LTA!J$102:AN$102,LTA!J$103:AN$103)</f>
        <v>61.29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571.66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15.945480742026183</v>
      </c>
      <c r="AD78">
        <f t="shared" si="4"/>
        <v>1882.3260361658529</v>
      </c>
      <c r="AE78">
        <f>'IDT-1'!B78</f>
        <v>0</v>
      </c>
      <c r="AF78" s="25"/>
      <c r="AG78">
        <f t="shared" si="5"/>
        <v>1882.3260361658529</v>
      </c>
      <c r="AI78" s="35">
        <f>PXIL!H78</f>
        <v>0</v>
      </c>
      <c r="AJ78" s="35">
        <f>PXIL!N78</f>
        <v>0</v>
      </c>
      <c r="AK78" s="35">
        <f>RTM_IEX!H78</f>
        <v>59.480000000000004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7.5096000000000007</v>
      </c>
      <c r="E79">
        <f>GT_NG!P79</f>
        <v>14.22140134857813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48.636109111271104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881.83279724398585</v>
      </c>
      <c r="P79" s="37">
        <v>104.51</v>
      </c>
      <c r="Q79" s="37">
        <v>0</v>
      </c>
      <c r="R79" s="39">
        <v>0</v>
      </c>
      <c r="S79" s="39">
        <v>0</v>
      </c>
      <c r="T79" s="38">
        <f>SUMPRODUCT(LTA!J79:AN79,LTA!J$101:AN$101,LTA!J$103:AN$103)</f>
        <v>21.009999999999998</v>
      </c>
      <c r="U79" s="38">
        <f>SUMPRODUCT(LTA!J79:AN79,LTA!J$102:AN$102,LTA!J$103:AN$103)</f>
        <v>61.09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542.73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16.06849454145765</v>
      </c>
      <c r="AD79">
        <f t="shared" si="4"/>
        <v>1896.8475222987392</v>
      </c>
      <c r="AE79">
        <f>'IDT-1'!B79</f>
        <v>0</v>
      </c>
      <c r="AF79" s="25"/>
      <c r="AG79">
        <f t="shared" si="5"/>
        <v>1896.8475222987392</v>
      </c>
      <c r="AI79" s="35">
        <f>PXIL!H79</f>
        <v>0</v>
      </c>
      <c r="AJ79" s="35">
        <f>PXIL!N79</f>
        <v>0</v>
      </c>
      <c r="AK79" s="35">
        <f>RTM_IEX!H79</f>
        <v>128.21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7.5096000000000007</v>
      </c>
      <c r="E80">
        <f>GT_NG!P80</f>
        <v>14.22140134857813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25.936109194540272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910.35312524398591</v>
      </c>
      <c r="P80" s="37">
        <v>104.51</v>
      </c>
      <c r="Q80" s="37">
        <v>0</v>
      </c>
      <c r="R80" s="39">
        <v>0</v>
      </c>
      <c r="S80" s="39">
        <v>0</v>
      </c>
      <c r="T80" s="38">
        <f>SUMPRODUCT(LTA!J80:AN80,LTA!J$101:AN$101,LTA!J$103:AN$103)</f>
        <v>20.990000000000002</v>
      </c>
      <c r="U80" s="38">
        <f>SUMPRODUCT(LTA!J80:AN80,LTA!J$102:AN$102,LTA!J$103:AN$103)</f>
        <v>60.89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459.83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15.832205297357113</v>
      </c>
      <c r="AD80">
        <f t="shared" si="4"/>
        <v>1868.9541396261088</v>
      </c>
      <c r="AE80">
        <f>'IDT-1'!B80</f>
        <v>8.1349999999999998</v>
      </c>
      <c r="AF80" s="25"/>
      <c r="AG80">
        <f t="shared" si="5"/>
        <v>1877.0891396261088</v>
      </c>
      <c r="AI80" s="35">
        <f>PXIL!H80</f>
        <v>0</v>
      </c>
      <c r="AJ80" s="35">
        <f>PXIL!N80</f>
        <v>0</v>
      </c>
      <c r="AK80" s="35">
        <f>RTM_IEX!H80</f>
        <v>177.37999999999997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7.5096000000000007</v>
      </c>
      <c r="E81">
        <f>GT_NG!P81</f>
        <v>14.22140134857813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925.36738225123224</v>
      </c>
      <c r="P81" s="37">
        <v>104.51</v>
      </c>
      <c r="Q81" s="37">
        <v>0</v>
      </c>
      <c r="R81" s="39">
        <v>0</v>
      </c>
      <c r="S81" s="39">
        <v>0</v>
      </c>
      <c r="T81" s="38">
        <f>SUMPRODUCT(LTA!J81:AN81,LTA!J$101:AN$101,LTA!J$103:AN$103)</f>
        <v>20.990000000000002</v>
      </c>
      <c r="U81" s="38">
        <f>SUMPRODUCT(LTA!J81:AN81,LTA!J$102:AN$102,LTA!J$103:AN$103)</f>
        <v>60.89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434.76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15.456961738983846</v>
      </c>
      <c r="AD81">
        <f t="shared" si="4"/>
        <v>1824.6575309971884</v>
      </c>
      <c r="AE81">
        <f>'IDT-1'!B81</f>
        <v>18.981000000000002</v>
      </c>
      <c r="AF81" s="25"/>
      <c r="AG81">
        <f t="shared" si="5"/>
        <v>1843.6385309971884</v>
      </c>
      <c r="AI81" s="35">
        <f>PXIL!H81</f>
        <v>0</v>
      </c>
      <c r="AJ81" s="35">
        <f>PXIL!N81</f>
        <v>0</v>
      </c>
      <c r="AK81" s="35">
        <f>RTM_IEX!H81</f>
        <v>168.7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7.5096000000000007</v>
      </c>
      <c r="E82">
        <f>GT_NG!P82</f>
        <v>14.22140134857813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930.35475542458209</v>
      </c>
      <c r="P82" s="37">
        <v>104.51</v>
      </c>
      <c r="Q82" s="37">
        <v>0</v>
      </c>
      <c r="R82" s="39">
        <v>0</v>
      </c>
      <c r="S82" s="39">
        <v>0</v>
      </c>
      <c r="T82" s="38">
        <f>SUMPRODUCT(LTA!J82:AN82,LTA!J$101:AN$101,LTA!J$103:AN$103)</f>
        <v>20.990000000000002</v>
      </c>
      <c r="U82" s="38">
        <f>SUMPRODUCT(LTA!J82:AN82,LTA!J$102:AN$102,LTA!J$103:AN$103)</f>
        <v>60.489999999999995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416.44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15.293055673639984</v>
      </c>
      <c r="AD82">
        <f t="shared" si="4"/>
        <v>1805.308810235882</v>
      </c>
      <c r="AE82">
        <f>'IDT-1'!B82</f>
        <v>21.693000000000001</v>
      </c>
      <c r="AF82" s="25"/>
      <c r="AG82">
        <f t="shared" si="5"/>
        <v>1827.001810235882</v>
      </c>
      <c r="AI82" s="35">
        <f>PXIL!H82</f>
        <v>0</v>
      </c>
      <c r="AJ82" s="35">
        <f>PXIL!N82</f>
        <v>0</v>
      </c>
      <c r="AK82" s="35">
        <f>RTM_IEX!H82</f>
        <v>162.91999999999999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7.5096000000000007</v>
      </c>
      <c r="E83">
        <f>GT_NG!P83</f>
        <v>14.22140134857813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99.605707390648575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921.00188951276425</v>
      </c>
      <c r="P83" s="37">
        <v>104.51</v>
      </c>
      <c r="Q83" s="37">
        <v>0</v>
      </c>
      <c r="R83" s="39">
        <v>0</v>
      </c>
      <c r="S83" s="39">
        <v>0</v>
      </c>
      <c r="T83" s="38">
        <f>SUMPRODUCT(LTA!J83:AN83,LTA!J$101:AN$101,LTA!J$103:AN$103)</f>
        <v>20.990000000000002</v>
      </c>
      <c r="U83" s="38">
        <f>SUMPRODUCT(LTA!J83:AN83,LTA!J$102:AN$102,LTA!J$103:AN$103)</f>
        <v>58.09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362.46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14.360292225316723</v>
      </c>
      <c r="AD83">
        <f t="shared" si="4"/>
        <v>1695.1983060266743</v>
      </c>
      <c r="AE83">
        <f>'IDT-1'!B83</f>
        <v>56.944000000000003</v>
      </c>
      <c r="AF83" s="25"/>
      <c r="AG83">
        <f t="shared" si="5"/>
        <v>1752.1423060266743</v>
      </c>
      <c r="AI83" s="35">
        <f>PXIL!H83</f>
        <v>0</v>
      </c>
      <c r="AJ83" s="35">
        <f>PXIL!N83</f>
        <v>0</v>
      </c>
      <c r="AK83" s="35">
        <f>RTM_IEX!H83</f>
        <v>117.61000000000001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7.5096000000000007</v>
      </c>
      <c r="E84">
        <f>GT_NG!P84</f>
        <v>14.803759612645971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99.605707390648575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879.38271839990682</v>
      </c>
      <c r="P84" s="37">
        <v>104.51</v>
      </c>
      <c r="Q84" s="37">
        <v>0</v>
      </c>
      <c r="R84" s="39">
        <v>0</v>
      </c>
      <c r="S84" s="39">
        <v>0</v>
      </c>
      <c r="T84" s="38">
        <f>SUMPRODUCT(LTA!J84:AN84,LTA!J$101:AN$101,LTA!J$103:AN$103)</f>
        <v>20.990000000000002</v>
      </c>
      <c r="U84" s="38">
        <f>SUMPRODUCT(LTA!J84:AN84,LTA!J$102:AN$102,LTA!J$103:AN$103)</f>
        <v>58.09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400.06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14.274638997386889</v>
      </c>
      <c r="AD84">
        <f t="shared" si="4"/>
        <v>1685.0871464058141</v>
      </c>
      <c r="AE84">
        <f>'IDT-1'!B84</f>
        <v>54.232999999999997</v>
      </c>
      <c r="AF84" s="25"/>
      <c r="AG84">
        <f t="shared" si="5"/>
        <v>1739.3201464058141</v>
      </c>
      <c r="AI84" s="35">
        <f>PXIL!H84</f>
        <v>0</v>
      </c>
      <c r="AJ84" s="35">
        <f>PXIL!N84</f>
        <v>0</v>
      </c>
      <c r="AK84" s="35">
        <f>RTM_IEX!H84</f>
        <v>110.85000000000001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7.5096000000000007</v>
      </c>
      <c r="E85">
        <f>GT_NG!P85</f>
        <v>14.803759612645971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99.605707390648575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855.30389979199128</v>
      </c>
      <c r="P85" s="37">
        <v>104.51</v>
      </c>
      <c r="Q85" s="37">
        <v>0</v>
      </c>
      <c r="R85" s="39">
        <v>0</v>
      </c>
      <c r="S85" s="39">
        <v>0</v>
      </c>
      <c r="T85" s="38">
        <f>SUMPRODUCT(LTA!J85:AN85,LTA!J$101:AN$101,LTA!J$103:AN$103)</f>
        <v>20.990000000000002</v>
      </c>
      <c r="U85" s="38">
        <f>SUMPRODUCT(LTA!J85:AN85,LTA!J$102:AN$102,LTA!J$103:AN$103)</f>
        <v>58.09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401.99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14.453064921080399</v>
      </c>
      <c r="AD85">
        <f t="shared" si="4"/>
        <v>1706.1499018742054</v>
      </c>
      <c r="AE85">
        <f>'IDT-1'!B85</f>
        <v>54.232999999999997</v>
      </c>
      <c r="AF85" s="25"/>
      <c r="AG85">
        <f t="shared" si="5"/>
        <v>1760.3829018742053</v>
      </c>
      <c r="AI85" s="35">
        <f>PXIL!H85</f>
        <v>0</v>
      </c>
      <c r="AJ85" s="35">
        <f>PXIL!N85</f>
        <v>0</v>
      </c>
      <c r="AK85" s="35">
        <f>RTM_IEX!H85</f>
        <v>154.23999999999998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7.5096000000000007</v>
      </c>
      <c r="E86">
        <f>GT_NG!P86</f>
        <v>15.250000000000002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99.605707390648575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845.3999969408826</v>
      </c>
      <c r="P86" s="37">
        <v>104.51</v>
      </c>
      <c r="Q86" s="37">
        <v>0</v>
      </c>
      <c r="R86" s="39">
        <v>0</v>
      </c>
      <c r="S86" s="39">
        <v>0</v>
      </c>
      <c r="T86" s="38">
        <f>SUMPRODUCT(LTA!J86:AN86,LTA!J$101:AN$101,LTA!J$103:AN$103)</f>
        <v>20.990000000000002</v>
      </c>
      <c r="U86" s="38">
        <f>SUMPRODUCT(LTA!J86:AN86,LTA!J$102:AN$102,LTA!J$103:AN$103)</f>
        <v>58.09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392.35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14.373620556384861</v>
      </c>
      <c r="AD86">
        <f t="shared" si="4"/>
        <v>1696.7716837751464</v>
      </c>
      <c r="AE86">
        <f>'IDT-1'!B86</f>
        <v>56.944000000000003</v>
      </c>
      <c r="AF86" s="25"/>
      <c r="AG86">
        <f t="shared" si="5"/>
        <v>1753.7156837751463</v>
      </c>
      <c r="AI86" s="35">
        <f>PXIL!H86</f>
        <v>0</v>
      </c>
      <c r="AJ86" s="35">
        <f>PXIL!N86</f>
        <v>0</v>
      </c>
      <c r="AK86" s="35">
        <f>RTM_IEX!H86</f>
        <v>163.87999999999997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5.0064000000000002</v>
      </c>
      <c r="E87">
        <f>GT_NG!P87</f>
        <v>15.250000000000002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99.605707390648575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849.54677305718417</v>
      </c>
      <c r="P87" s="37">
        <v>104.51</v>
      </c>
      <c r="Q87" s="37">
        <v>0</v>
      </c>
      <c r="R87" s="39">
        <v>0</v>
      </c>
      <c r="S87" s="39">
        <v>0</v>
      </c>
      <c r="T87" s="38">
        <f>SUMPRODUCT(LTA!J87:AN87,LTA!J$101:AN$101,LTA!J$103:AN$103)</f>
        <v>20.990000000000002</v>
      </c>
      <c r="U87" s="38">
        <f>SUMPRODUCT(LTA!J87:AN87,LTA!J$102:AN$102,LTA!J$103:AN$103)</f>
        <v>58.09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378.86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14.306870595761794</v>
      </c>
      <c r="AD87">
        <f t="shared" si="4"/>
        <v>1688.8920098520707</v>
      </c>
      <c r="AE87">
        <f>'IDT-1'!B87</f>
        <v>56.944000000000003</v>
      </c>
      <c r="AF87" s="25"/>
      <c r="AG87">
        <f t="shared" si="5"/>
        <v>1745.8360098520707</v>
      </c>
      <c r="AI87" s="35">
        <f>PXIL!H87</f>
        <v>0</v>
      </c>
      <c r="AJ87" s="35">
        <f>PXIL!N87</f>
        <v>0</v>
      </c>
      <c r="AK87" s="35">
        <f>RTM_IEX!H87</f>
        <v>167.73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5.0064000000000002</v>
      </c>
      <c r="E88">
        <f>GT_NG!P88</f>
        <v>15.250000000000002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99.605707390648575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846.78431942082057</v>
      </c>
      <c r="P88" s="37">
        <v>104.51</v>
      </c>
      <c r="Q88" s="37">
        <v>0</v>
      </c>
      <c r="R88" s="39">
        <v>0</v>
      </c>
      <c r="S88" s="39">
        <v>0</v>
      </c>
      <c r="T88" s="38">
        <f>SUMPRODUCT(LTA!J88:AN88,LTA!J$101:AN$101,LTA!J$103:AN$103)</f>
        <v>20.990000000000002</v>
      </c>
      <c r="U88" s="38">
        <f>SUMPRODUCT(LTA!J88:AN88,LTA!J$102:AN$102,LTA!J$103:AN$103)</f>
        <v>58.09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368.25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14.259389985216337</v>
      </c>
      <c r="AD88">
        <f t="shared" si="4"/>
        <v>1683.2870368262527</v>
      </c>
      <c r="AE88">
        <f>'IDT-1'!B88</f>
        <v>59.655999999999999</v>
      </c>
      <c r="AF88" s="25"/>
      <c r="AG88">
        <f t="shared" si="5"/>
        <v>1742.9430368262526</v>
      </c>
      <c r="AI88" s="35">
        <f>PXIL!H88</f>
        <v>0</v>
      </c>
      <c r="AJ88" s="35">
        <f>PXIL!N88</f>
        <v>0</v>
      </c>
      <c r="AK88" s="35">
        <f>RTM_IEX!H88</f>
        <v>175.45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5.0064000000000002</v>
      </c>
      <c r="E89">
        <f>GT_NG!P89</f>
        <v>15.250000000000002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99.605707390648575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841.82518465766066</v>
      </c>
      <c r="P89" s="37">
        <v>104.51</v>
      </c>
      <c r="Q89" s="37">
        <v>0</v>
      </c>
      <c r="R89" s="39">
        <v>0</v>
      </c>
      <c r="S89" s="39">
        <v>0</v>
      </c>
      <c r="T89" s="38">
        <f>SUMPRODUCT(LTA!J89:AN89,LTA!J$101:AN$101,LTA!J$103:AN$103)</f>
        <v>20.990000000000002</v>
      </c>
      <c r="U89" s="38">
        <f>SUMPRODUCT(LTA!J89:AN89,LTA!J$102:AN$102,LTA!J$103:AN$103)</f>
        <v>57.58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388.49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14.391529253205796</v>
      </c>
      <c r="AD89">
        <f t="shared" si="4"/>
        <v>1698.8857627951031</v>
      </c>
      <c r="AE89">
        <f>'IDT-1'!B89</f>
        <v>54.232999999999997</v>
      </c>
      <c r="AF89" s="25"/>
      <c r="AG89">
        <f t="shared" si="5"/>
        <v>1753.1187627951031</v>
      </c>
      <c r="AI89" s="35">
        <f>PXIL!H89</f>
        <v>0</v>
      </c>
      <c r="AJ89" s="35">
        <f>PXIL!N89</f>
        <v>0</v>
      </c>
      <c r="AK89" s="35">
        <f>RTM_IEX!H89</f>
        <v>176.40999999999997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5.0064000000000002</v>
      </c>
      <c r="E90">
        <f>GT_NG!P90</f>
        <v>15.250000000000002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99.605707390648575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841.87349665766067</v>
      </c>
      <c r="P90" s="37">
        <v>104.51</v>
      </c>
      <c r="Q90" s="37">
        <v>0</v>
      </c>
      <c r="R90" s="39">
        <v>0</v>
      </c>
      <c r="S90" s="39">
        <v>0</v>
      </c>
      <c r="T90" s="38">
        <f>SUMPRODUCT(LTA!J90:AN90,LTA!J$101:AN$101,LTA!J$103:AN$103)</f>
        <v>20.990000000000002</v>
      </c>
      <c r="U90" s="38">
        <f>SUMPRODUCT(LTA!J90:AN90,LTA!J$102:AN$102,LTA!J$103:AN$103)</f>
        <v>57.58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382.7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14.456699074005796</v>
      </c>
      <c r="AD90">
        <f t="shared" si="4"/>
        <v>1706.5789049743034</v>
      </c>
      <c r="AE90">
        <f>'IDT-1'!B90</f>
        <v>51.521000000000001</v>
      </c>
      <c r="AF90" s="25"/>
      <c r="AG90">
        <f t="shared" si="5"/>
        <v>1758.0999049743034</v>
      </c>
      <c r="AI90" s="35">
        <f>PXIL!H90</f>
        <v>0</v>
      </c>
      <c r="AJ90" s="35">
        <f>PXIL!N90</f>
        <v>0</v>
      </c>
      <c r="AK90" s="35">
        <f>RTM_IEX!H90</f>
        <v>189.90999999999997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5.0064000000000002</v>
      </c>
      <c r="E91">
        <f>GT_NG!P91</f>
        <v>15.250000000000002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99.605707390648575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810.14664418746145</v>
      </c>
      <c r="P91" s="37">
        <v>104.51</v>
      </c>
      <c r="Q91" s="37">
        <v>0</v>
      </c>
      <c r="R91" s="39">
        <v>0</v>
      </c>
      <c r="S91" s="39">
        <v>0</v>
      </c>
      <c r="T91" s="38">
        <f>SUMPRODUCT(LTA!J91:AN91,LTA!J$101:AN$101,LTA!J$103:AN$103)</f>
        <v>20.990000000000002</v>
      </c>
      <c r="U91" s="38">
        <f>SUMPRODUCT(LTA!J91:AN91,LTA!J$102:AN$102,LTA!J$103:AN$103)</f>
        <v>57.58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289.2</v>
      </c>
      <c r="Z91" s="35">
        <f>IEX!N91</f>
        <v>0</v>
      </c>
      <c r="AA91" s="76">
        <f>STOA!H91</f>
        <v>3.56</v>
      </c>
      <c r="AB91" s="76">
        <f>-STOA!N91</f>
        <v>0</v>
      </c>
      <c r="AC91">
        <f t="shared" si="3"/>
        <v>14.206069513256125</v>
      </c>
      <c r="AD91">
        <f t="shared" si="4"/>
        <v>1676.9926820648541</v>
      </c>
      <c r="AE91">
        <f>'IDT-1'!B91</f>
        <v>46.097999999999999</v>
      </c>
      <c r="AF91" s="25"/>
      <c r="AG91">
        <f t="shared" si="5"/>
        <v>1723.090682064854</v>
      </c>
      <c r="AI91" s="35">
        <f>PXIL!H91</f>
        <v>0</v>
      </c>
      <c r="AJ91" s="35">
        <f>PXIL!N91</f>
        <v>0</v>
      </c>
      <c r="AK91" s="35">
        <f>RTM_IEX!H91</f>
        <v>285.35000000000002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5.0064000000000002</v>
      </c>
      <c r="E92">
        <f>GT_NG!P92</f>
        <v>15.250000000000002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99.605707390648575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799.64850756969804</v>
      </c>
      <c r="P92" s="37">
        <v>104.51</v>
      </c>
      <c r="Q92" s="37">
        <v>0</v>
      </c>
      <c r="R92" s="39">
        <v>0</v>
      </c>
      <c r="S92" s="39">
        <v>0</v>
      </c>
      <c r="T92" s="38">
        <f>SUMPRODUCT(LTA!J92:AN92,LTA!J$101:AN$101,LTA!J$103:AN$103)</f>
        <v>20.990000000000002</v>
      </c>
      <c r="U92" s="38">
        <f>SUMPRODUCT(LTA!J92:AN92,LTA!J$102:AN$102,LTA!J$103:AN$103)</f>
        <v>57.58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298.83999999999997</v>
      </c>
      <c r="Z92" s="35">
        <f>IEX!N92</f>
        <v>0</v>
      </c>
      <c r="AA92" s="76">
        <f>STOA!H92</f>
        <v>3.56</v>
      </c>
      <c r="AB92" s="76">
        <f>-STOA!N92</f>
        <v>0</v>
      </c>
      <c r="AC92">
        <f t="shared" si="3"/>
        <v>14.279753165666909</v>
      </c>
      <c r="AD92">
        <f t="shared" si="4"/>
        <v>1685.6908617946794</v>
      </c>
      <c r="AE92">
        <f>'IDT-1'!B92</f>
        <v>43.386000000000003</v>
      </c>
      <c r="AF92" s="25"/>
      <c r="AG92">
        <f t="shared" si="5"/>
        <v>1729.0768617946794</v>
      </c>
      <c r="AI92" s="35">
        <f>PXIL!H92</f>
        <v>0</v>
      </c>
      <c r="AJ92" s="35">
        <f>PXIL!N92</f>
        <v>0</v>
      </c>
      <c r="AK92" s="35">
        <f>RTM_IEX!H92</f>
        <v>294.98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5.0064000000000002</v>
      </c>
      <c r="E93">
        <f>GT_NG!P93</f>
        <v>15.250000000000002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99.605707390648575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797.39122624936795</v>
      </c>
      <c r="P93" s="37">
        <v>104.51</v>
      </c>
      <c r="Q93" s="37">
        <v>0</v>
      </c>
      <c r="R93" s="39">
        <v>0</v>
      </c>
      <c r="S93" s="39">
        <v>0</v>
      </c>
      <c r="T93" s="38">
        <f>SUMPRODUCT(LTA!J93:AN93,LTA!J$101:AN$101,LTA!J$103:AN$103)</f>
        <v>20.990000000000002</v>
      </c>
      <c r="U93" s="38">
        <f>SUMPRODUCT(LTA!J93:AN93,LTA!J$102:AN$102,LTA!J$103:AN$103)</f>
        <v>57.58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335.47</v>
      </c>
      <c r="Z93" s="35">
        <f>IEX!N93</f>
        <v>0</v>
      </c>
      <c r="AA93" s="76">
        <f>STOA!H93</f>
        <v>3.56</v>
      </c>
      <c r="AB93" s="76">
        <f>-STOA!N93</f>
        <v>0</v>
      </c>
      <c r="AC93">
        <f t="shared" si="3"/>
        <v>14.422744002576138</v>
      </c>
      <c r="AD93">
        <f t="shared" si="4"/>
        <v>1702.5705896374404</v>
      </c>
      <c r="AE93">
        <f>'IDT-1'!B93</f>
        <v>29.827999999999999</v>
      </c>
      <c r="AF93" s="25"/>
      <c r="AG93">
        <f t="shared" si="5"/>
        <v>1732.3985896374404</v>
      </c>
      <c r="AI93" s="35">
        <f>PXIL!H93</f>
        <v>0</v>
      </c>
      <c r="AJ93" s="35">
        <f>PXIL!N93</f>
        <v>0</v>
      </c>
      <c r="AK93" s="35">
        <f>RTM_IEX!H93</f>
        <v>277.63000000000005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5.0064000000000002</v>
      </c>
      <c r="E94">
        <f>GT_NG!P94</f>
        <v>15.250000000000002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99.605707390648575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796.2625855892029</v>
      </c>
      <c r="P94" s="37">
        <v>104.51</v>
      </c>
      <c r="Q94" s="37">
        <v>0</v>
      </c>
      <c r="R94" s="39">
        <v>0</v>
      </c>
      <c r="S94" s="39">
        <v>0</v>
      </c>
      <c r="T94" s="38">
        <f>SUMPRODUCT(LTA!J94:AN94,LTA!J$101:AN$101,LTA!J$103:AN$103)</f>
        <v>20.990000000000002</v>
      </c>
      <c r="U94" s="38">
        <f>SUMPRODUCT(LTA!J94:AN94,LTA!J$102:AN$102,LTA!J$103:AN$103)</f>
        <v>57.58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348.97</v>
      </c>
      <c r="Z94" s="35">
        <f>IEX!N94</f>
        <v>0</v>
      </c>
      <c r="AA94" s="76">
        <f>STOA!H94</f>
        <v>3.56</v>
      </c>
      <c r="AB94" s="76">
        <f>-STOA!N94</f>
        <v>0</v>
      </c>
      <c r="AC94">
        <f t="shared" si="3"/>
        <v>14.583363421030752</v>
      </c>
      <c r="AD94">
        <f t="shared" si="4"/>
        <v>1721.5313295588207</v>
      </c>
      <c r="AE94">
        <f>'IDT-1'!B94</f>
        <v>13.558</v>
      </c>
      <c r="AF94" s="25"/>
      <c r="AG94">
        <f t="shared" si="5"/>
        <v>1735.0893295588207</v>
      </c>
      <c r="AI94" s="35">
        <f>PXIL!H94</f>
        <v>0</v>
      </c>
      <c r="AJ94" s="35">
        <f>PXIL!N94</f>
        <v>0</v>
      </c>
      <c r="AK94" s="35">
        <f>RTM_IEX!H94</f>
        <v>284.38000000000005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5.0064000000000002</v>
      </c>
      <c r="E95">
        <f>GT_NG!P95</f>
        <v>15.250000000000002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99.605707390648575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796.2625855892029</v>
      </c>
      <c r="P95" s="37">
        <v>104.51</v>
      </c>
      <c r="Q95" s="37">
        <v>0</v>
      </c>
      <c r="R95" s="39">
        <v>0</v>
      </c>
      <c r="S95" s="39">
        <v>0</v>
      </c>
      <c r="T95" s="38">
        <f>SUMPRODUCT(LTA!J95:AN95,LTA!J$101:AN$101,LTA!J$103:AN$103)</f>
        <v>20.990000000000002</v>
      </c>
      <c r="U95" s="38">
        <f>SUMPRODUCT(LTA!J95:AN95,LTA!J$102:AN$102,LTA!J$103:AN$103)</f>
        <v>57.08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343.18</v>
      </c>
      <c r="Z95" s="35">
        <f>IEX!N95</f>
        <v>0</v>
      </c>
      <c r="AA95" s="76">
        <f>STOA!H95</f>
        <v>3.47</v>
      </c>
      <c r="AB95" s="76">
        <f>-STOA!N95</f>
        <v>0</v>
      </c>
      <c r="AC95">
        <f t="shared" si="3"/>
        <v>14.554047421030752</v>
      </c>
      <c r="AD95">
        <f t="shared" si="4"/>
        <v>1718.0706455588208</v>
      </c>
      <c r="AE95">
        <f>'IDT-1'!B95</f>
        <v>8.1349999999999998</v>
      </c>
      <c r="AF95" s="25"/>
      <c r="AG95">
        <f t="shared" si="5"/>
        <v>1726.2056455588208</v>
      </c>
      <c r="AI95" s="35">
        <f>PXIL!H95</f>
        <v>0</v>
      </c>
      <c r="AJ95" s="35">
        <f>PXIL!N95</f>
        <v>0</v>
      </c>
      <c r="AK95" s="35">
        <f>RTM_IEX!H95</f>
        <v>287.27000000000004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5.0064000000000002</v>
      </c>
      <c r="E96">
        <f>GT_NG!P96</f>
        <v>15.694529776340611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99.605707390648575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796.2625855892029</v>
      </c>
      <c r="P96" s="37">
        <v>104.51</v>
      </c>
      <c r="Q96" s="37">
        <v>0</v>
      </c>
      <c r="R96" s="39">
        <v>0</v>
      </c>
      <c r="S96" s="39">
        <v>0</v>
      </c>
      <c r="T96" s="38">
        <f>SUMPRODUCT(LTA!J96:AN96,LTA!J$101:AN$101,LTA!J$103:AN$103)</f>
        <v>20.990000000000002</v>
      </c>
      <c r="U96" s="38">
        <f>SUMPRODUCT(LTA!J96:AN96,LTA!J$102:AN$102,LTA!J$103:AN$103)</f>
        <v>57.08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343.18</v>
      </c>
      <c r="Z96" s="35">
        <f>IEX!N96</f>
        <v>0</v>
      </c>
      <c r="AA96" s="76">
        <f>STOA!H96</f>
        <v>3.47</v>
      </c>
      <c r="AB96" s="76">
        <f>-STOA!N96</f>
        <v>0</v>
      </c>
      <c r="AC96">
        <f t="shared" si="3"/>
        <v>14.557865471152011</v>
      </c>
      <c r="AD96">
        <f t="shared" si="4"/>
        <v>1718.52135728504</v>
      </c>
      <c r="AE96">
        <f>'IDT-1'!B96</f>
        <v>0</v>
      </c>
      <c r="AF96" s="25"/>
      <c r="AG96">
        <f t="shared" si="5"/>
        <v>1718.52135728504</v>
      </c>
      <c r="AI96" s="35">
        <f>PXIL!H96</f>
        <v>0</v>
      </c>
      <c r="AJ96" s="35">
        <f>PXIL!N96</f>
        <v>0</v>
      </c>
      <c r="AK96" s="35">
        <f>RTM_IEX!H96</f>
        <v>287.28000000000003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5.0064000000000002</v>
      </c>
      <c r="E97">
        <f>GT_NG!P97</f>
        <v>15.694529776340611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99.605707390648575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812.41706531851014</v>
      </c>
      <c r="P97" s="37">
        <v>104.51</v>
      </c>
      <c r="Q97" s="37">
        <v>0</v>
      </c>
      <c r="R97" s="39">
        <v>0</v>
      </c>
      <c r="S97" s="39">
        <v>0</v>
      </c>
      <c r="T97" s="38">
        <f>SUMPRODUCT(LTA!J97:AN97,LTA!J$101:AN$101,LTA!J$103:AN$103)</f>
        <v>20.990000000000002</v>
      </c>
      <c r="U97" s="38">
        <f>SUMPRODUCT(LTA!J97:AN97,LTA!J$102:AN$102,LTA!J$103:AN$103)</f>
        <v>57.08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324.87</v>
      </c>
      <c r="Z97" s="35">
        <f>IEX!N97</f>
        <v>0</v>
      </c>
      <c r="AA97" s="76">
        <f>STOA!H97</f>
        <v>3.47</v>
      </c>
      <c r="AB97" s="76">
        <f>-STOA!N97</f>
        <v>0</v>
      </c>
      <c r="AC97">
        <f t="shared" si="3"/>
        <v>14.256259100878193</v>
      </c>
      <c r="AD97">
        <f t="shared" si="4"/>
        <v>1682.917443384621</v>
      </c>
      <c r="AE97">
        <f>'IDT-1'!B97</f>
        <v>0</v>
      </c>
      <c r="AF97" s="25"/>
      <c r="AG97">
        <f t="shared" si="5"/>
        <v>1682.917443384621</v>
      </c>
      <c r="AI97" s="35">
        <f>PXIL!H97</f>
        <v>0</v>
      </c>
      <c r="AJ97" s="35">
        <f>PXIL!N97</f>
        <v>0</v>
      </c>
      <c r="AK97" s="35">
        <f>RTM_IEX!H97</f>
        <v>253.52999999999997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5.0064000000000002</v>
      </c>
      <c r="E98">
        <f>GT_NG!P98</f>
        <v>15.694529776340611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99.605707390648575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812.41706531851014</v>
      </c>
      <c r="P98" s="37">
        <v>104.51</v>
      </c>
      <c r="Q98" s="37">
        <v>0</v>
      </c>
      <c r="R98" s="39">
        <v>0</v>
      </c>
      <c r="S98" s="39">
        <v>0</v>
      </c>
      <c r="T98" s="38">
        <f>SUMPRODUCT(LTA!J98:AN98,LTA!J$101:AN$101,LTA!J$103:AN$103)</f>
        <v>20.990000000000002</v>
      </c>
      <c r="U98" s="38">
        <f>SUMPRODUCT(LTA!J98:AN98,LTA!J$102:AN$102,LTA!J$103:AN$103)</f>
        <v>57.08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311.37</v>
      </c>
      <c r="Z98" s="35">
        <f>IEX!N98</f>
        <v>0</v>
      </c>
      <c r="AA98" s="76">
        <f>STOA!H98</f>
        <v>3.47</v>
      </c>
      <c r="AB98" s="76">
        <f>-STOA!N98</f>
        <v>0</v>
      </c>
      <c r="AC98">
        <f t="shared" si="3"/>
        <v>14.102371100878193</v>
      </c>
      <c r="AD98">
        <f t="shared" si="4"/>
        <v>1664.7513313846212</v>
      </c>
      <c r="AE98">
        <f>'IDT-1'!B98</f>
        <v>0</v>
      </c>
      <c r="AF98" s="25"/>
      <c r="AG98">
        <f t="shared" si="5"/>
        <v>1664.7513313846212</v>
      </c>
      <c r="AI98" s="35">
        <f>PXIL!H98</f>
        <v>0</v>
      </c>
      <c r="AJ98" s="35">
        <f>PXIL!N98</f>
        <v>0</v>
      </c>
      <c r="AK98" s="35">
        <f>RTM_IEX!H98</f>
        <v>248.70999999999998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0.22890720999999947</v>
      </c>
      <c r="E99">
        <f t="shared" si="6"/>
        <v>0.35233313001794042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2.0937027034232245</v>
      </c>
      <c r="J99">
        <f t="shared" si="6"/>
        <v>0</v>
      </c>
      <c r="K99">
        <f t="shared" si="6"/>
        <v>0.86896943032596619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18.795386749382249</v>
      </c>
      <c r="P99" s="37">
        <f t="shared" si="6"/>
        <v>2.7507558441338027</v>
      </c>
      <c r="Q99" s="37">
        <f t="shared" si="6"/>
        <v>0</v>
      </c>
      <c r="R99" s="39">
        <f t="shared" si="6"/>
        <v>0.50809766414141411</v>
      </c>
      <c r="S99" s="39">
        <f t="shared" si="6"/>
        <v>0</v>
      </c>
      <c r="T99" s="38">
        <f t="shared" si="6"/>
        <v>4.0304574999999998</v>
      </c>
      <c r="U99" s="38">
        <f t="shared" si="6"/>
        <v>1.401775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5.5646875000000016</v>
      </c>
      <c r="Z99" s="35">
        <f t="shared" si="6"/>
        <v>0</v>
      </c>
      <c r="AA99" s="76">
        <f t="shared" si="6"/>
        <v>8.5970000000000046E-2</v>
      </c>
      <c r="AB99" s="76">
        <f t="shared" si="6"/>
        <v>0</v>
      </c>
      <c r="AC99">
        <f t="shared" si="6"/>
        <v>0.33138135583827877</v>
      </c>
      <c r="AD99">
        <f t="shared" si="6"/>
        <v>39.113758875586328</v>
      </c>
      <c r="AE99">
        <f t="shared" si="6"/>
        <v>0.9415507500000001</v>
      </c>
      <c r="AG99">
        <f t="shared" si="6"/>
        <v>40.055309625586311</v>
      </c>
      <c r="AI99">
        <f t="shared" si="6"/>
        <v>0</v>
      </c>
      <c r="AJ99">
        <f t="shared" si="6"/>
        <v>0</v>
      </c>
      <c r="AK99">
        <f t="shared" si="6"/>
        <v>2.7665974999999996</v>
      </c>
      <c r="AL99">
        <f t="shared" si="6"/>
        <v>-2.5000000000000001E-3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45579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6.2291099999999995</v>
      </c>
      <c r="E3">
        <f>GT_NG!Q3</f>
        <v>8.3495016611295689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56.693098597940022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648.52789631125358</v>
      </c>
      <c r="P3" s="37">
        <v>68.367387865821044</v>
      </c>
      <c r="Q3" s="37">
        <v>0</v>
      </c>
      <c r="R3" s="39">
        <v>0</v>
      </c>
      <c r="S3" s="39">
        <v>0</v>
      </c>
      <c r="T3" s="38">
        <f>SUMPRODUCT(LTA!J3:AN3,LTA!J$101:AN$101,LTA!J$104:AN$104)</f>
        <v>18.329999999999998</v>
      </c>
      <c r="U3" s="38">
        <f>SUMPRODUCT(LTA!J3:AN3,LTA!J$102:AN$102,LTA!J$104:AN$104)</f>
        <v>109.43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7.6937867532636108</v>
      </c>
      <c r="AD3">
        <f>SUM(B3:AB3,AI3:AV3)-AC3</f>
        <v>908.23320768288067</v>
      </c>
      <c r="AE3">
        <f>'IDT-1'!C3</f>
        <v>0</v>
      </c>
      <c r="AF3" s="25"/>
      <c r="AG3">
        <f>SUM(AD3:AF3)</f>
        <v>908.23320768288067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8.3495016611295689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49.99769510902135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641.81294584471721</v>
      </c>
      <c r="P4" s="37">
        <v>68.367387865821044</v>
      </c>
      <c r="Q4" s="37">
        <v>0</v>
      </c>
      <c r="R4" s="39">
        <v>0</v>
      </c>
      <c r="S4" s="39">
        <v>0</v>
      </c>
      <c r="T4" s="38">
        <f>SUMPRODUCT(LTA!J4:AN4,LTA!J$101:AN$101,LTA!J$104:AN$104)</f>
        <v>18</v>
      </c>
      <c r="U4" s="38">
        <f>SUMPRODUCT(LTA!J4:AN4,LTA!J$102:AN$102,LTA!J$104:AN$104)</f>
        <v>109.43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7.5783677800377891</v>
      </c>
      <c r="AD4">
        <f t="shared" ref="AD4:AD67" si="1">SUM(B4:AB4,AI4:AV4)-AC4</f>
        <v>894.60827270065147</v>
      </c>
      <c r="AE4">
        <f>'IDT-1'!C4</f>
        <v>0</v>
      </c>
      <c r="AF4" s="25"/>
      <c r="AG4">
        <f t="shared" ref="AG4:AG67" si="2">SUM(AD4:AF4)</f>
        <v>894.60827270065147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8.3495016611295689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49.99769510902135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649.23599855643386</v>
      </c>
      <c r="P5" s="37">
        <v>68.367387865821044</v>
      </c>
      <c r="Q5" s="37">
        <v>0</v>
      </c>
      <c r="R5" s="39">
        <v>0</v>
      </c>
      <c r="S5" s="39">
        <v>0</v>
      </c>
      <c r="T5" s="38">
        <f>SUMPRODUCT(LTA!J5:AN5,LTA!J$101:AN$101,LTA!J$104:AN$104)</f>
        <v>17.670000000000002</v>
      </c>
      <c r="U5" s="38">
        <f>SUMPRODUCT(LTA!J5:AN5,LTA!J$102:AN$102,LTA!J$104:AN$104)</f>
        <v>109.43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0</v>
      </c>
      <c r="AC5">
        <f t="shared" si="0"/>
        <v>7.6379494228162086</v>
      </c>
      <c r="AD5">
        <f t="shared" si="1"/>
        <v>901.64174376958965</v>
      </c>
      <c r="AE5">
        <f>'IDT-1'!C5</f>
        <v>-25</v>
      </c>
      <c r="AF5" s="25"/>
      <c r="AG5">
        <f t="shared" si="2"/>
        <v>876.64174376958965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8.3495016611295689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640.193173255229</v>
      </c>
      <c r="P6" s="37">
        <v>68.367387865821044</v>
      </c>
      <c r="Q6" s="37">
        <v>0</v>
      </c>
      <c r="R6" s="39">
        <v>0</v>
      </c>
      <c r="S6" s="39">
        <v>0</v>
      </c>
      <c r="T6" s="38">
        <f>SUMPRODUCT(LTA!J6:AN6,LTA!J$101:AN$101,LTA!J$104:AN$104)</f>
        <v>16.670000000000002</v>
      </c>
      <c r="U6" s="38">
        <f>SUMPRODUCT(LTA!J6:AN6,LTA!J$102:AN$102,LTA!J$104:AN$104)</f>
        <v>109.59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0</v>
      </c>
      <c r="AC6">
        <f t="shared" si="0"/>
        <v>7.5412610513703076</v>
      </c>
      <c r="AD6">
        <f t="shared" si="1"/>
        <v>890.2279117308093</v>
      </c>
      <c r="AE6">
        <f>'IDT-1'!C6</f>
        <v>-15</v>
      </c>
      <c r="AF6" s="25"/>
      <c r="AG6">
        <f t="shared" si="2"/>
        <v>875.2279117308093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8.3495016611295689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603.49280773710223</v>
      </c>
      <c r="P7" s="37">
        <v>68.367387865821044</v>
      </c>
      <c r="Q7" s="37">
        <v>0</v>
      </c>
      <c r="R7" s="39">
        <v>0</v>
      </c>
      <c r="S7" s="39">
        <v>0</v>
      </c>
      <c r="T7" s="38">
        <f>SUMPRODUCT(LTA!J7:AN7,LTA!J$101:AN$101,LTA!J$104:AN$104)</f>
        <v>15</v>
      </c>
      <c r="U7" s="38">
        <f>SUMPRODUCT(LTA!J7:AN7,LTA!J$102:AN$102,LTA!J$104:AN$104)</f>
        <v>109.59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0</v>
      </c>
      <c r="AC7">
        <f t="shared" si="0"/>
        <v>7.2189499810180431</v>
      </c>
      <c r="AD7">
        <f t="shared" si="1"/>
        <v>852.17985728303483</v>
      </c>
      <c r="AE7">
        <f>'IDT-1'!C7</f>
        <v>0</v>
      </c>
      <c r="AF7" s="25"/>
      <c r="AG7">
        <f t="shared" si="2"/>
        <v>852.17985728303483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8.3495016611295689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603.49280773710223</v>
      </c>
      <c r="P8" s="37">
        <v>68.367387865821044</v>
      </c>
      <c r="Q8" s="37">
        <v>0</v>
      </c>
      <c r="R8" s="39">
        <v>0</v>
      </c>
      <c r="S8" s="39">
        <v>0</v>
      </c>
      <c r="T8" s="38">
        <f>SUMPRODUCT(LTA!J8:AN8,LTA!J$101:AN$101,LTA!J$104:AN$104)</f>
        <v>15</v>
      </c>
      <c r="U8" s="38">
        <f>SUMPRODUCT(LTA!J8:AN8,LTA!J$102:AN$102,LTA!J$104:AN$104)</f>
        <v>109.59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0</v>
      </c>
      <c r="AC8">
        <f t="shared" si="0"/>
        <v>7.2189499810180431</v>
      </c>
      <c r="AD8">
        <f t="shared" si="1"/>
        <v>852.17985728303483</v>
      </c>
      <c r="AE8">
        <f>'IDT-1'!C8</f>
        <v>-10</v>
      </c>
      <c r="AF8" s="25"/>
      <c r="AG8">
        <f t="shared" si="2"/>
        <v>842.17985728303483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8.3495016611295689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598.22455171569277</v>
      </c>
      <c r="P9" s="37">
        <v>68.367387865821044</v>
      </c>
      <c r="Q9" s="37">
        <v>0</v>
      </c>
      <c r="R9" s="39">
        <v>0</v>
      </c>
      <c r="S9" s="39">
        <v>0</v>
      </c>
      <c r="T9" s="38">
        <f>SUMPRODUCT(LTA!J9:AN9,LTA!J$101:AN$101,LTA!J$104:AN$104)</f>
        <v>14.67</v>
      </c>
      <c r="U9" s="38">
        <f>SUMPRODUCT(LTA!J9:AN9,LTA!J$102:AN$102,LTA!J$104:AN$104)</f>
        <v>109.77000000000001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0</v>
      </c>
      <c r="AC9">
        <f t="shared" si="0"/>
        <v>7.1734366304382036</v>
      </c>
      <c r="AD9">
        <f t="shared" si="1"/>
        <v>846.80711461220505</v>
      </c>
      <c r="AE9">
        <f>'IDT-1'!C9</f>
        <v>-29</v>
      </c>
      <c r="AF9" s="25"/>
      <c r="AG9">
        <f t="shared" si="2"/>
        <v>817.80711461220505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8.3495016611295689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595.11286622637624</v>
      </c>
      <c r="P10" s="37">
        <v>68.366678972166909</v>
      </c>
      <c r="Q10" s="37">
        <v>0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109.77000000000001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0</v>
      </c>
      <c r="AC10">
        <f t="shared" si="0"/>
        <v>7.1360365176212506</v>
      </c>
      <c r="AD10">
        <f t="shared" si="1"/>
        <v>842.3921203420515</v>
      </c>
      <c r="AE10">
        <f>'IDT-1'!C10</f>
        <v>-29</v>
      </c>
      <c r="AF10" s="25"/>
      <c r="AG10">
        <f t="shared" si="2"/>
        <v>813.3921203420515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8.3495016611295689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580.99862603539805</v>
      </c>
      <c r="P11" s="37">
        <v>68.36708803611738</v>
      </c>
      <c r="Q11" s="37">
        <v>0</v>
      </c>
      <c r="R11" s="39">
        <v>0</v>
      </c>
      <c r="S11" s="39">
        <v>0</v>
      </c>
      <c r="T11" s="38">
        <f>SUMPRODUCT(LTA!J11:AN11,LTA!J$101:AN$101,LTA!J$104:AN$104)</f>
        <v>28</v>
      </c>
      <c r="U11" s="38">
        <f>SUMPRODUCT(LTA!J11:AN11,LTA!J$102:AN$102,LTA!J$104:AN$104)</f>
        <v>81.459999999999994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0</v>
      </c>
      <c r="AC11">
        <f t="shared" si="0"/>
        <v>7.1400967524511119</v>
      </c>
      <c r="AD11">
        <f t="shared" si="1"/>
        <v>786.63422898019394</v>
      </c>
      <c r="AE11">
        <f>'IDT-1'!C11</f>
        <v>0</v>
      </c>
      <c r="AF11" s="25"/>
      <c r="AG11">
        <f t="shared" si="2"/>
        <v>786.63422898019394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-28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8.3495016611295689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572.72453009150968</v>
      </c>
      <c r="P12" s="37">
        <v>68.366963357761492</v>
      </c>
      <c r="Q12" s="37">
        <v>0</v>
      </c>
      <c r="R12" s="39">
        <v>0</v>
      </c>
      <c r="S12" s="39">
        <v>0</v>
      </c>
      <c r="T12" s="38">
        <f>SUMPRODUCT(LTA!J12:AN12,LTA!J$101:AN$101,LTA!J$104:AN$104)</f>
        <v>27.33</v>
      </c>
      <c r="U12" s="38">
        <f>SUMPRODUCT(LTA!J12:AN12,LTA!J$102:AN$102,LTA!J$104:AN$104)</f>
        <v>81.3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0</v>
      </c>
      <c r="AC12">
        <f t="shared" si="0"/>
        <v>7.0805636146740376</v>
      </c>
      <c r="AD12">
        <f t="shared" si="1"/>
        <v>775.58954149572673</v>
      </c>
      <c r="AE12">
        <f>'IDT-1'!C12</f>
        <v>0</v>
      </c>
      <c r="AF12" s="25"/>
      <c r="AG12">
        <f t="shared" si="2"/>
        <v>775.58954149572673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-30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8.3495016611295689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572.72453009150968</v>
      </c>
      <c r="P13" s="37">
        <v>68.366678972166909</v>
      </c>
      <c r="Q13" s="37">
        <v>0</v>
      </c>
      <c r="R13" s="39">
        <v>0</v>
      </c>
      <c r="S13" s="39">
        <v>0</v>
      </c>
      <c r="T13" s="38">
        <f>SUMPRODUCT(LTA!J13:AN13,LTA!J$101:AN$101,LTA!J$104:AN$104)</f>
        <v>26.67</v>
      </c>
      <c r="U13" s="38">
        <f>SUMPRODUCT(LTA!J13:AN13,LTA!J$102:AN$102,LTA!J$104:AN$104)</f>
        <v>81.14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0</v>
      </c>
      <c r="AC13">
        <f t="shared" si="0"/>
        <v>6.972019333136374</v>
      </c>
      <c r="AD13">
        <f t="shared" si="1"/>
        <v>786.87780139166978</v>
      </c>
      <c r="AE13">
        <f>'IDT-1'!C13</f>
        <v>-14</v>
      </c>
      <c r="AF13" s="25"/>
      <c r="AG13">
        <f t="shared" si="2"/>
        <v>772.87780139166978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-18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8.3495016611295689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572.86269529123888</v>
      </c>
      <c r="P14" s="37">
        <v>68.366678972166909</v>
      </c>
      <c r="Q14" s="37">
        <v>0</v>
      </c>
      <c r="R14" s="39">
        <v>0</v>
      </c>
      <c r="S14" s="39">
        <v>0</v>
      </c>
      <c r="T14" s="38">
        <f>SUMPRODUCT(LTA!J14:AN14,LTA!J$101:AN$101,LTA!J$104:AN$104)</f>
        <v>25.67</v>
      </c>
      <c r="U14" s="38">
        <f>SUMPRODUCT(LTA!J14:AN14,LTA!J$102:AN$102,LTA!J$104:AN$104)</f>
        <v>70.36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0</v>
      </c>
      <c r="AC14">
        <f t="shared" si="0"/>
        <v>6.848814447639433</v>
      </c>
      <c r="AD14">
        <f t="shared" si="1"/>
        <v>778.35917147689588</v>
      </c>
      <c r="AE14">
        <f>'IDT-1'!C14</f>
        <v>-16</v>
      </c>
      <c r="AF14" s="25"/>
      <c r="AG14">
        <f t="shared" si="2"/>
        <v>762.35917147689588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-15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8.3495016611295689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5.6277489004398236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572.86269529123888</v>
      </c>
      <c r="P15" s="37">
        <v>68.366678972166909</v>
      </c>
      <c r="Q15" s="37">
        <v>0</v>
      </c>
      <c r="R15" s="39">
        <v>0</v>
      </c>
      <c r="S15" s="39">
        <v>0</v>
      </c>
      <c r="T15" s="38">
        <f>SUMPRODUCT(LTA!J15:AN15,LTA!J$101:AN$101,LTA!J$104:AN$104)</f>
        <v>16.670000000000002</v>
      </c>
      <c r="U15" s="38">
        <f>SUMPRODUCT(LTA!J15:AN15,LTA!J$102:AN$102,LTA!J$104:AN$104)</f>
        <v>84.5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0</v>
      </c>
      <c r="AC15">
        <f t="shared" si="0"/>
        <v>7.0239751156520169</v>
      </c>
      <c r="AD15">
        <f t="shared" si="1"/>
        <v>778.95175970932314</v>
      </c>
      <c r="AE15">
        <f>'IDT-1'!C15</f>
        <v>-44</v>
      </c>
      <c r="AF15" s="25"/>
      <c r="AG15">
        <f t="shared" si="2"/>
        <v>734.95175970932314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-25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8.3495016611295689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5.6277489004398236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572.86718428112545</v>
      </c>
      <c r="P16" s="37">
        <v>68.366678972166909</v>
      </c>
      <c r="Q16" s="37">
        <v>0</v>
      </c>
      <c r="R16" s="39">
        <v>0</v>
      </c>
      <c r="S16" s="39">
        <v>0</v>
      </c>
      <c r="T16" s="38">
        <f>SUMPRODUCT(LTA!J16:AN16,LTA!J$101:AN$101,LTA!J$104:AN$104)</f>
        <v>16</v>
      </c>
      <c r="U16" s="38">
        <f>SUMPRODUCT(LTA!J16:AN16,LTA!J$102:AN$102,LTA!J$104:AN$104)</f>
        <v>79.5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0</v>
      </c>
      <c r="AC16">
        <f t="shared" si="0"/>
        <v>7.0187406117915101</v>
      </c>
      <c r="AD16">
        <f t="shared" si="1"/>
        <v>768.29148320307024</v>
      </c>
      <c r="AE16">
        <f>'IDT-1'!C16</f>
        <v>-46</v>
      </c>
      <c r="AF16" s="25"/>
      <c r="AG16">
        <f t="shared" si="2"/>
        <v>722.29148320307024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-30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8.3495016611295689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5.6277489004398236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572.73269404814926</v>
      </c>
      <c r="P17" s="37">
        <v>48.199999999999996</v>
      </c>
      <c r="Q17" s="37">
        <v>0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61.02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0</v>
      </c>
      <c r="AC17">
        <f t="shared" si="0"/>
        <v>6.430444058721636</v>
      </c>
      <c r="AD17">
        <f t="shared" si="1"/>
        <v>759.09861055099702</v>
      </c>
      <c r="AE17">
        <f>'IDT-1'!C17</f>
        <v>-25</v>
      </c>
      <c r="AF17" s="25"/>
      <c r="AG17">
        <f t="shared" si="2"/>
        <v>734.09861055099702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8.3495016611295689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5.6277489004398236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572.73269404814926</v>
      </c>
      <c r="P18" s="37">
        <v>48.199999999999996</v>
      </c>
      <c r="Q18" s="37">
        <v>0</v>
      </c>
      <c r="R18" s="39">
        <v>0</v>
      </c>
      <c r="S18" s="39">
        <v>0</v>
      </c>
      <c r="T18" s="38">
        <f>SUMPRODUCT(LTA!J18:AN18,LTA!J$101:AN$101,LTA!J$104:AN$104)</f>
        <v>15</v>
      </c>
      <c r="U18" s="38">
        <f>SUMPRODUCT(LTA!J18:AN18,LTA!J$102:AN$102,LTA!J$104:AN$104)</f>
        <v>60.86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0</v>
      </c>
      <c r="AC18">
        <f t="shared" si="0"/>
        <v>6.4291000587216365</v>
      </c>
      <c r="AD18">
        <f t="shared" si="1"/>
        <v>758.93995455099707</v>
      </c>
      <c r="AE18">
        <f>'IDT-1'!C18</f>
        <v>-30</v>
      </c>
      <c r="AF18" s="25"/>
      <c r="AG18">
        <f t="shared" si="2"/>
        <v>728.93995455099707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8.3495016611295689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5.6277489004398236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572.44631287839491</v>
      </c>
      <c r="P19" s="37">
        <v>48.199999999999996</v>
      </c>
      <c r="Q19" s="37">
        <v>0</v>
      </c>
      <c r="R19" s="39">
        <v>0</v>
      </c>
      <c r="S19" s="39">
        <v>0</v>
      </c>
      <c r="T19" s="38">
        <f>SUMPRODUCT(LTA!J19:AN19,LTA!J$101:AN$101,LTA!J$104:AN$104)</f>
        <v>15</v>
      </c>
      <c r="U19" s="38">
        <f>SUMPRODUCT(LTA!J19:AN19,LTA!J$102:AN$102,LTA!J$104:AN$104)</f>
        <v>60.680000000000007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0</v>
      </c>
      <c r="AC19">
        <f t="shared" si="0"/>
        <v>6.4251824568956994</v>
      </c>
      <c r="AD19">
        <f t="shared" si="1"/>
        <v>758.47749098306849</v>
      </c>
      <c r="AE19">
        <f>'IDT-1'!C19</f>
        <v>-35</v>
      </c>
      <c r="AF19" s="25"/>
      <c r="AG19">
        <f t="shared" si="2"/>
        <v>723.47749098306849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8.3495016611295689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5.6277489004398236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572.44631287839491</v>
      </c>
      <c r="P20" s="37">
        <v>48.199999999999996</v>
      </c>
      <c r="Q20" s="37">
        <v>0</v>
      </c>
      <c r="R20" s="39">
        <v>0</v>
      </c>
      <c r="S20" s="39">
        <v>0</v>
      </c>
      <c r="T20" s="38">
        <f>SUMPRODUCT(LTA!J20:AN20,LTA!J$101:AN$101,LTA!J$104:AN$104)</f>
        <v>15</v>
      </c>
      <c r="U20" s="38">
        <f>SUMPRODUCT(LTA!J20:AN20,LTA!J$102:AN$102,LTA!J$104:AN$104)</f>
        <v>60.52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0</v>
      </c>
      <c r="AC20">
        <f t="shared" si="0"/>
        <v>6.4238384568956999</v>
      </c>
      <c r="AD20">
        <f t="shared" si="1"/>
        <v>758.31883498306854</v>
      </c>
      <c r="AE20">
        <f>'IDT-1'!C20</f>
        <v>-45</v>
      </c>
      <c r="AF20" s="25"/>
      <c r="AG20">
        <f t="shared" si="2"/>
        <v>713.31883498306854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8.5919698194556737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5.6277489004398236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572.44631287839491</v>
      </c>
      <c r="P21" s="37">
        <v>46.27</v>
      </c>
      <c r="Q21" s="37">
        <v>0</v>
      </c>
      <c r="R21" s="39">
        <v>0</v>
      </c>
      <c r="S21" s="39">
        <v>0</v>
      </c>
      <c r="T21" s="38">
        <f>SUMPRODUCT(LTA!J21:AN21,LTA!J$101:AN$101,LTA!J$104:AN$104)</f>
        <v>15</v>
      </c>
      <c r="U21" s="38">
        <f>SUMPRODUCT(LTA!J21:AN21,LTA!J$102:AN$102,LTA!J$104:AN$104)</f>
        <v>60.36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0</v>
      </c>
      <c r="AC21">
        <f t="shared" si="0"/>
        <v>6.4083191894256384</v>
      </c>
      <c r="AD21">
        <f t="shared" si="1"/>
        <v>756.48682240886478</v>
      </c>
      <c r="AE21">
        <f>'IDT-1'!C21</f>
        <v>-50</v>
      </c>
      <c r="AF21" s="25"/>
      <c r="AG21">
        <f t="shared" si="2"/>
        <v>706.48682240886478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8.5919698194556737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5.6277489004398236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572.44631287839491</v>
      </c>
      <c r="P22" s="37">
        <v>46.27</v>
      </c>
      <c r="Q22" s="37">
        <v>0</v>
      </c>
      <c r="R22" s="39">
        <v>0</v>
      </c>
      <c r="S22" s="39">
        <v>0</v>
      </c>
      <c r="T22" s="38">
        <f>SUMPRODUCT(LTA!J22:AN22,LTA!J$101:AN$101,LTA!J$104:AN$104)</f>
        <v>15</v>
      </c>
      <c r="U22" s="38">
        <f>SUMPRODUCT(LTA!J22:AN22,LTA!J$102:AN$102,LTA!J$104:AN$104)</f>
        <v>60.36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0</v>
      </c>
      <c r="AC22">
        <f t="shared" si="0"/>
        <v>6.4083191894256384</v>
      </c>
      <c r="AD22">
        <f t="shared" si="1"/>
        <v>756.48682240886478</v>
      </c>
      <c r="AE22">
        <f>'IDT-1'!C22</f>
        <v>-50</v>
      </c>
      <c r="AF22" s="25"/>
      <c r="AG22">
        <f t="shared" si="2"/>
        <v>706.48682240886478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5.6277489004398236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576.40576415772864</v>
      </c>
      <c r="P23" s="37">
        <v>41.45</v>
      </c>
      <c r="Q23" s="37">
        <v>0</v>
      </c>
      <c r="R23" s="39">
        <v>0</v>
      </c>
      <c r="S23" s="39">
        <v>0</v>
      </c>
      <c r="T23" s="38">
        <f>SUMPRODUCT(LTA!J23:AN23,LTA!J$101:AN$101,LTA!J$104:AN$104)</f>
        <v>15</v>
      </c>
      <c r="U23" s="38">
        <f>SUMPRODUCT(LTA!J23:AN23,LTA!J$102:AN$102,LTA!J$104:AN$104)</f>
        <v>60.36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0</v>
      </c>
      <c r="AC23">
        <f t="shared" si="0"/>
        <v>6.4010905801720428</v>
      </c>
      <c r="AD23">
        <f t="shared" si="1"/>
        <v>755.63350229745208</v>
      </c>
      <c r="AE23">
        <f>'IDT-1'!C23</f>
        <v>-45</v>
      </c>
      <c r="AF23" s="25"/>
      <c r="AG23">
        <f t="shared" si="2"/>
        <v>710.63350229745208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5.6277489004398236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577.22864299512059</v>
      </c>
      <c r="P24" s="37">
        <v>41.45</v>
      </c>
      <c r="Q24" s="37">
        <v>0</v>
      </c>
      <c r="R24" s="39">
        <v>0</v>
      </c>
      <c r="S24" s="39">
        <v>0</v>
      </c>
      <c r="T24" s="38">
        <f>SUMPRODUCT(LTA!J24:AN24,LTA!J$101:AN$101,LTA!J$104:AN$104)</f>
        <v>16</v>
      </c>
      <c r="U24" s="38">
        <f>SUMPRODUCT(LTA!J24:AN24,LTA!J$102:AN$102,LTA!J$104:AN$104)</f>
        <v>60.36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0</v>
      </c>
      <c r="AC24">
        <f t="shared" si="0"/>
        <v>6.4164027624061353</v>
      </c>
      <c r="AD24">
        <f t="shared" si="1"/>
        <v>757.44106895260995</v>
      </c>
      <c r="AE24">
        <f>'IDT-1'!C24</f>
        <v>-40</v>
      </c>
      <c r="AF24" s="25"/>
      <c r="AG24">
        <f t="shared" si="2"/>
        <v>717.44106895260995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5.6277489004398236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592.06180289211306</v>
      </c>
      <c r="P25" s="37">
        <v>68.366678972166909</v>
      </c>
      <c r="Q25" s="37">
        <v>0</v>
      </c>
      <c r="R25" s="39">
        <v>0</v>
      </c>
      <c r="S25" s="39">
        <v>0</v>
      </c>
      <c r="T25" s="38">
        <f>SUMPRODUCT(LTA!J25:AN25,LTA!J$101:AN$101,LTA!J$104:AN$104)</f>
        <v>17.329999999999998</v>
      </c>
      <c r="U25" s="38">
        <f>SUMPRODUCT(LTA!J25:AN25,LTA!J$102:AN$102,LTA!J$104:AN$104)</f>
        <v>69.040000000000006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0</v>
      </c>
      <c r="AC25">
        <f t="shared" si="0"/>
        <v>6.8511854089070736</v>
      </c>
      <c r="AD25">
        <f t="shared" si="1"/>
        <v>808.76612517526837</v>
      </c>
      <c r="AE25">
        <f>'IDT-1'!C25</f>
        <v>-79</v>
      </c>
      <c r="AF25" s="25"/>
      <c r="AG25">
        <f t="shared" si="2"/>
        <v>729.76612517526837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5.6277489004398236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614.15078164112151</v>
      </c>
      <c r="P26" s="37">
        <v>68.366678972166909</v>
      </c>
      <c r="Q26" s="37">
        <v>0</v>
      </c>
      <c r="R26" s="39">
        <v>0</v>
      </c>
      <c r="S26" s="39">
        <v>0</v>
      </c>
      <c r="T26" s="38">
        <f>SUMPRODUCT(LTA!J26:AN26,LTA!J$101:AN$101,LTA!J$104:AN$104)</f>
        <v>18.670000000000002</v>
      </c>
      <c r="U26" s="38">
        <f>SUMPRODUCT(LTA!J26:AN26,LTA!J$102:AN$102,LTA!J$104:AN$104)</f>
        <v>69.040000000000006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0</v>
      </c>
      <c r="AC26">
        <f t="shared" si="0"/>
        <v>7.0479888303987437</v>
      </c>
      <c r="AD26">
        <f t="shared" si="1"/>
        <v>831.99830050278513</v>
      </c>
      <c r="AE26">
        <f>'IDT-1'!C26</f>
        <v>-94</v>
      </c>
      <c r="AF26" s="25"/>
      <c r="AG26">
        <f t="shared" si="2"/>
        <v>737.99830050278513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5.6277489004398236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634.10157404689869</v>
      </c>
      <c r="P27" s="37">
        <v>68.366678972166909</v>
      </c>
      <c r="Q27" s="37">
        <v>0</v>
      </c>
      <c r="R27" s="39">
        <v>5.1351414141414136</v>
      </c>
      <c r="S27" s="39">
        <v>0</v>
      </c>
      <c r="T27" s="38">
        <f>SUMPRODUCT(LTA!J27:AN27,LTA!J$101:AN$101,LTA!J$104:AN$104)</f>
        <v>15</v>
      </c>
      <c r="U27" s="38">
        <f>SUMPRODUCT(LTA!J27:AN27,LTA!J$102:AN$102,LTA!J$104:AN$104)</f>
        <v>89.28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7.3978986744860604</v>
      </c>
      <c r="AD27">
        <f t="shared" si="1"/>
        <v>873.30432447861642</v>
      </c>
      <c r="AE27">
        <f>'IDT-1'!C27</f>
        <v>-104</v>
      </c>
      <c r="AF27" s="25"/>
      <c r="AG27">
        <f t="shared" si="2"/>
        <v>769.30432447861642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5.6277489004398236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633.41379401884819</v>
      </c>
      <c r="P28" s="37">
        <v>68.366678972166909</v>
      </c>
      <c r="Q28" s="37">
        <v>0</v>
      </c>
      <c r="R28" s="39">
        <v>11.407292929292929</v>
      </c>
      <c r="S28" s="39">
        <v>0</v>
      </c>
      <c r="T28" s="38">
        <f>SUMPRODUCT(LTA!J28:AN28,LTA!J$101:AN$101,LTA!J$104:AN$104)</f>
        <v>16</v>
      </c>
      <c r="U28" s="38">
        <f>SUMPRODUCT(LTA!J28:AN28,LTA!J$102:AN$102,LTA!J$104:AN$104)</f>
        <v>89.28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7.4532073949777091</v>
      </c>
      <c r="AD28">
        <f t="shared" si="1"/>
        <v>879.83338724522582</v>
      </c>
      <c r="AE28">
        <f>'IDT-1'!C28</f>
        <v>-94</v>
      </c>
      <c r="AF28" s="25"/>
      <c r="AG28">
        <f t="shared" si="2"/>
        <v>785.83338724522582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5.6277489004398236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634.74617404689866</v>
      </c>
      <c r="P29" s="37">
        <v>68.366678972166909</v>
      </c>
      <c r="Q29" s="37">
        <v>0</v>
      </c>
      <c r="R29" s="39">
        <v>18.378121212121215</v>
      </c>
      <c r="S29" s="39">
        <v>0</v>
      </c>
      <c r="T29" s="38">
        <f>SUMPRODUCT(LTA!J29:AN29,LTA!J$101:AN$101,LTA!J$104:AN$104)</f>
        <v>19.47</v>
      </c>
      <c r="U29" s="38">
        <f>SUMPRODUCT(LTA!J29:AN29,LTA!J$102:AN$102,LTA!J$104:AN$104)</f>
        <v>89.28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7.5521023447890903</v>
      </c>
      <c r="AD29">
        <f t="shared" si="1"/>
        <v>891.50770060629316</v>
      </c>
      <c r="AE29">
        <f>'IDT-1'!C29</f>
        <v>-99</v>
      </c>
      <c r="AF29" s="25"/>
      <c r="AG29">
        <f t="shared" si="2"/>
        <v>792.50770060629316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5.6277489004398236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633.88363404689869</v>
      </c>
      <c r="P30" s="37">
        <v>68.366678972166909</v>
      </c>
      <c r="Q30" s="37">
        <v>0</v>
      </c>
      <c r="R30" s="39">
        <v>21.252525252525253</v>
      </c>
      <c r="S30" s="39">
        <v>0</v>
      </c>
      <c r="T30" s="38">
        <f>SUMPRODUCT(LTA!J30:AN30,LTA!J$101:AN$101,LTA!J$104:AN$104)</f>
        <v>25.14</v>
      </c>
      <c r="U30" s="38">
        <f>SUMPRODUCT(LTA!J30:AN30,LTA!J$102:AN$102,LTA!J$104:AN$104)</f>
        <v>89.28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7.6166300027284848</v>
      </c>
      <c r="AD30">
        <f t="shared" si="1"/>
        <v>899.12503698875787</v>
      </c>
      <c r="AE30">
        <f>'IDT-1'!C30</f>
        <v>-94</v>
      </c>
      <c r="AF30" s="25"/>
      <c r="AG30">
        <f t="shared" si="2"/>
        <v>805.12503698875787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8.5919698194556737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5.6277489004398236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626.19407739348412</v>
      </c>
      <c r="P31" s="37">
        <v>68.366678972166909</v>
      </c>
      <c r="Q31" s="37">
        <v>0</v>
      </c>
      <c r="R31" s="39">
        <v>21.783838383838383</v>
      </c>
      <c r="S31" s="39">
        <v>0</v>
      </c>
      <c r="T31" s="38">
        <f>SUMPRODUCT(LTA!J31:AN31,LTA!J$101:AN$101,LTA!J$104:AN$104)</f>
        <v>33.730000000000004</v>
      </c>
      <c r="U31" s="38">
        <f>SUMPRODUCT(LTA!J31:AN31,LTA!J$102:AN$102,LTA!J$104:AN$104)</f>
        <v>89.28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7.6286567571428332</v>
      </c>
      <c r="AD31">
        <f t="shared" si="1"/>
        <v>900.54476671224211</v>
      </c>
      <c r="AE31">
        <f>'IDT-1'!C31</f>
        <v>-100.83</v>
      </c>
      <c r="AF31" s="25"/>
      <c r="AG31">
        <f t="shared" si="2"/>
        <v>799.71476671224207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8.5919698194556737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5.6277489004398236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623.16360342229052</v>
      </c>
      <c r="P32" s="37">
        <v>68.366678972166909</v>
      </c>
      <c r="Q32" s="37">
        <v>0</v>
      </c>
      <c r="R32" s="39">
        <v>23.643434343434347</v>
      </c>
      <c r="S32" s="39">
        <v>0</v>
      </c>
      <c r="T32" s="38">
        <f>SUMPRODUCT(LTA!J32:AN32,LTA!J$101:AN$101,LTA!J$104:AN$104)</f>
        <v>44.28</v>
      </c>
      <c r="U32" s="38">
        <f>SUMPRODUCT(LTA!J32:AN32,LTA!J$102:AN$102,LTA!J$104:AN$104)</f>
        <v>107.77000000000001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7.8627573818454124</v>
      </c>
      <c r="AD32">
        <f t="shared" si="1"/>
        <v>928.17978807594181</v>
      </c>
      <c r="AE32">
        <f>'IDT-1'!C32</f>
        <v>-119</v>
      </c>
      <c r="AF32" s="25"/>
      <c r="AG32">
        <f t="shared" si="2"/>
        <v>809.17978807594181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8.3495016611295689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5.6277489004398236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602.90033100380867</v>
      </c>
      <c r="P33" s="37">
        <v>68.366678972166909</v>
      </c>
      <c r="Q33" s="37">
        <v>0</v>
      </c>
      <c r="R33" s="39">
        <v>26.034343434343434</v>
      </c>
      <c r="S33" s="39">
        <v>0</v>
      </c>
      <c r="T33" s="38">
        <f>SUMPRODUCT(LTA!J33:AN33,LTA!J$101:AN$101,LTA!J$104:AN$104)</f>
        <v>58.14</v>
      </c>
      <c r="U33" s="38">
        <f>SUMPRODUCT(LTA!J33:AN33,LTA!J$102:AN$102,LTA!J$104:AN$104)</f>
        <v>89.28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7.6717007973638616</v>
      </c>
      <c r="AD33">
        <f t="shared" si="1"/>
        <v>905.62601317452447</v>
      </c>
      <c r="AE33">
        <f>'IDT-1'!C33</f>
        <v>-76</v>
      </c>
      <c r="AF33" s="25"/>
      <c r="AG33">
        <f t="shared" si="2"/>
        <v>829.62601317452447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8.3495016611295689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5.6277489004398236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600.90506466693751</v>
      </c>
      <c r="P34" s="37">
        <v>33.74</v>
      </c>
      <c r="Q34" s="37">
        <v>0</v>
      </c>
      <c r="R34" s="39">
        <v>26.300000000000004</v>
      </c>
      <c r="S34" s="39">
        <v>0</v>
      </c>
      <c r="T34" s="38">
        <f>SUMPRODUCT(LTA!J34:AN34,LTA!J$101:AN$101,LTA!J$104:AN$104)</f>
        <v>76.41</v>
      </c>
      <c r="U34" s="38">
        <f>SUMPRODUCT(LTA!J34:AN34,LTA!J$102:AN$102,LTA!J$104:AN$104)</f>
        <v>79.64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7.4387999719194564</v>
      </c>
      <c r="AD34">
        <f t="shared" si="1"/>
        <v>878.13262525658729</v>
      </c>
      <c r="AE34">
        <f>'IDT-1'!C34</f>
        <v>-70</v>
      </c>
      <c r="AF34" s="25"/>
      <c r="AG34">
        <f t="shared" si="2"/>
        <v>808.13262525658729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8.3495016611295689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9.3777489800815932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593.70564824913379</v>
      </c>
      <c r="P35" s="37">
        <v>33.74</v>
      </c>
      <c r="Q35" s="37">
        <v>0</v>
      </c>
      <c r="R35" s="39">
        <v>26.300000000000004</v>
      </c>
      <c r="S35" s="39">
        <v>0</v>
      </c>
      <c r="T35" s="38">
        <f>SUMPRODUCT(LTA!J35:AN35,LTA!J$101:AN$101,LTA!J$104:AN$104)</f>
        <v>94.789999999999992</v>
      </c>
      <c r="U35" s="38">
        <f>SUMPRODUCT(LTA!J35:AN35,LTA!J$102:AN$102,LTA!J$104:AN$104)</f>
        <v>79.64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7.6451928746788962</v>
      </c>
      <c r="AD35">
        <f t="shared" si="1"/>
        <v>902.49681601566601</v>
      </c>
      <c r="AE35">
        <f>'IDT-1'!C35</f>
        <v>-95</v>
      </c>
      <c r="AF35" s="25"/>
      <c r="AG35">
        <f t="shared" si="2"/>
        <v>807.49681601566601</v>
      </c>
      <c r="AI35" s="35">
        <f>PXIL!I35</f>
        <v>0</v>
      </c>
      <c r="AJ35" s="35">
        <f>PXIL!O35</f>
        <v>0</v>
      </c>
      <c r="AK35" s="35">
        <f>RTM_IEX!I35</f>
        <v>9.64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8.3495016611295689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9.3777489800815932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580.59044064617706</v>
      </c>
      <c r="P36" s="37">
        <v>33.74</v>
      </c>
      <c r="Q36" s="37">
        <v>0</v>
      </c>
      <c r="R36" s="39">
        <v>26.300000000000004</v>
      </c>
      <c r="S36" s="39">
        <v>0</v>
      </c>
      <c r="T36" s="38">
        <f>SUMPRODUCT(LTA!J36:AN36,LTA!J$101:AN$101,LTA!J$104:AN$104)</f>
        <v>113.52</v>
      </c>
      <c r="U36" s="38">
        <f>SUMPRODUCT(LTA!J36:AN36,LTA!J$102:AN$102,LTA!J$104:AN$104)</f>
        <v>70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-6</v>
      </c>
      <c r="AA36" s="76">
        <f>STOA!I36</f>
        <v>0</v>
      </c>
      <c r="AB36" s="76">
        <f>-STOA!O36</f>
        <v>0</v>
      </c>
      <c r="AC36">
        <f t="shared" si="0"/>
        <v>7.6622080771633945</v>
      </c>
      <c r="AD36">
        <f t="shared" si="1"/>
        <v>892.45459321022474</v>
      </c>
      <c r="AE36">
        <f>'IDT-1'!C36</f>
        <v>-95</v>
      </c>
      <c r="AF36" s="25"/>
      <c r="AG36">
        <f t="shared" si="2"/>
        <v>797.45459321022474</v>
      </c>
      <c r="AI36" s="35">
        <f>PXIL!I36</f>
        <v>0</v>
      </c>
      <c r="AJ36" s="35">
        <f>PXIL!O36</f>
        <v>0</v>
      </c>
      <c r="AK36" s="35">
        <f>RTM_IEX!I36</f>
        <v>9.64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8.3495016611295689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9.3777489800815932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599.81908252142011</v>
      </c>
      <c r="P37" s="37">
        <v>41.07</v>
      </c>
      <c r="Q37" s="37">
        <v>0</v>
      </c>
      <c r="R37" s="39">
        <v>26.300000000000004</v>
      </c>
      <c r="S37" s="39">
        <v>0</v>
      </c>
      <c r="T37" s="38">
        <f>SUMPRODUCT(LTA!J37:AN37,LTA!J$101:AN$101,LTA!J$104:AN$104)</f>
        <v>128.13</v>
      </c>
      <c r="U37" s="38">
        <f>SUMPRODUCT(LTA!J37:AN37,LTA!J$102:AN$102,LTA!J$104:AN$104)</f>
        <v>70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-46</v>
      </c>
      <c r="AA37" s="76">
        <f>STOA!I37</f>
        <v>0</v>
      </c>
      <c r="AB37" s="76">
        <f>-STOA!O37</f>
        <v>0</v>
      </c>
      <c r="AC37">
        <f t="shared" si="0"/>
        <v>8.2658949779109996</v>
      </c>
      <c r="AD37">
        <f t="shared" si="1"/>
        <v>883.37954818472031</v>
      </c>
      <c r="AE37">
        <f>'IDT-1'!C37</f>
        <v>-77</v>
      </c>
      <c r="AF37" s="25"/>
      <c r="AG37">
        <f t="shared" si="2"/>
        <v>806.37954818472031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8.3495016611295689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9.3777489800815932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612.70748613587796</v>
      </c>
      <c r="P38" s="37">
        <v>41.07</v>
      </c>
      <c r="Q38" s="37">
        <v>0</v>
      </c>
      <c r="R38" s="39">
        <v>26.300000000000004</v>
      </c>
      <c r="S38" s="39">
        <v>0</v>
      </c>
      <c r="T38" s="38">
        <f>SUMPRODUCT(LTA!J38:AN38,LTA!J$101:AN$101,LTA!J$104:AN$104)</f>
        <v>144.49</v>
      </c>
      <c r="U38" s="38">
        <f>SUMPRODUCT(LTA!J38:AN38,LTA!J$102:AN$102,LTA!J$104:AN$104)</f>
        <v>70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-101</v>
      </c>
      <c r="AA38" s="76">
        <f>STOA!I38</f>
        <v>0</v>
      </c>
      <c r="AB38" s="76">
        <f>-STOA!O38</f>
        <v>0</v>
      </c>
      <c r="AC38">
        <f t="shared" si="0"/>
        <v>8.9774952431413446</v>
      </c>
      <c r="AD38">
        <f t="shared" si="1"/>
        <v>856.91635153394782</v>
      </c>
      <c r="AE38">
        <f>'IDT-1'!C38</f>
        <v>-36</v>
      </c>
      <c r="AF38" s="25"/>
      <c r="AG38">
        <f t="shared" si="2"/>
        <v>820.91635153394782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8.2810631229235874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16.88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613.24593541124034</v>
      </c>
      <c r="P39" s="37">
        <v>68.366678972166909</v>
      </c>
      <c r="Q39" s="37">
        <v>0</v>
      </c>
      <c r="R39" s="39">
        <v>26.300000000000004</v>
      </c>
      <c r="S39" s="39">
        <v>0</v>
      </c>
      <c r="T39" s="38">
        <f>SUMPRODUCT(LTA!J39:AN39,LTA!J$101:AN$101,LTA!J$104:AN$104)</f>
        <v>155.26999999999998</v>
      </c>
      <c r="U39" s="38">
        <f>SUMPRODUCT(LTA!J39:AN39,LTA!J$102:AN$102,LTA!J$104:AN$104)</f>
        <v>70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-116</v>
      </c>
      <c r="AA39" s="76">
        <f>STOA!I39</f>
        <v>0</v>
      </c>
      <c r="AB39" s="76">
        <f>-STOA!O39</f>
        <v>0</v>
      </c>
      <c r="AC39">
        <f t="shared" si="0"/>
        <v>9.796335389236317</v>
      </c>
      <c r="AD39">
        <f t="shared" si="1"/>
        <v>851.14645211709444</v>
      </c>
      <c r="AE39">
        <f>'IDT-1'!C39</f>
        <v>-25</v>
      </c>
      <c r="AF39" s="25"/>
      <c r="AG39">
        <f t="shared" si="2"/>
        <v>826.14645211709444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-36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8.2810631229235874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16.88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622.16844628080548</v>
      </c>
      <c r="P40" s="37">
        <v>68.366678972166909</v>
      </c>
      <c r="Q40" s="37">
        <v>0</v>
      </c>
      <c r="R40" s="39">
        <v>26.300000000000004</v>
      </c>
      <c r="S40" s="39">
        <v>0</v>
      </c>
      <c r="T40" s="38">
        <f>SUMPRODUCT(LTA!J40:AN40,LTA!J$101:AN$101,LTA!J$104:AN$104)</f>
        <v>170.78</v>
      </c>
      <c r="U40" s="38">
        <f>SUMPRODUCT(LTA!J40:AN40,LTA!J$102:AN$102,LTA!J$104:AN$104)</f>
        <v>70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-86</v>
      </c>
      <c r="AA40" s="76">
        <f>STOA!I40</f>
        <v>0</v>
      </c>
      <c r="AB40" s="76">
        <f>-STOA!O40</f>
        <v>0</v>
      </c>
      <c r="AC40">
        <f t="shared" si="0"/>
        <v>9.7982606951433251</v>
      </c>
      <c r="AD40">
        <f t="shared" si="1"/>
        <v>899.5770376807526</v>
      </c>
      <c r="AE40">
        <f>'IDT-1'!C40</f>
        <v>-55</v>
      </c>
      <c r="AF40" s="25"/>
      <c r="AG40">
        <f t="shared" si="2"/>
        <v>844.5770376807526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-42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8.2810631229235874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16.88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622.20400628080552</v>
      </c>
      <c r="P41" s="37">
        <v>68.366678972166909</v>
      </c>
      <c r="Q41" s="37">
        <v>0</v>
      </c>
      <c r="R41" s="39">
        <v>26.300000000000004</v>
      </c>
      <c r="S41" s="39">
        <v>0</v>
      </c>
      <c r="T41" s="38">
        <f>SUMPRODUCT(LTA!J41:AN41,LTA!J$101:AN$101,LTA!J$104:AN$104)</f>
        <v>186.82</v>
      </c>
      <c r="U41" s="38">
        <f>SUMPRODUCT(LTA!J41:AN41,LTA!J$102:AN$102,LTA!J$104:AN$104)</f>
        <v>60.36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-10</v>
      </c>
      <c r="AA41" s="76">
        <f>STOA!I41</f>
        <v>0</v>
      </c>
      <c r="AB41" s="76">
        <f>-STOA!O41</f>
        <v>0</v>
      </c>
      <c r="AC41">
        <f t="shared" si="0"/>
        <v>9.2847518315757576</v>
      </c>
      <c r="AD41">
        <f t="shared" si="1"/>
        <v>973.5261065443201</v>
      </c>
      <c r="AE41">
        <f>'IDT-1'!C41</f>
        <v>-104.813</v>
      </c>
      <c r="AF41" s="25"/>
      <c r="AG41">
        <f t="shared" si="2"/>
        <v>868.71310654432011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-51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8.2810631229235874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16.88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600.39309179678253</v>
      </c>
      <c r="P42" s="37">
        <v>68.366678972166909</v>
      </c>
      <c r="Q42" s="37">
        <v>0</v>
      </c>
      <c r="R42" s="39">
        <v>26.300000000000004</v>
      </c>
      <c r="S42" s="39">
        <v>0</v>
      </c>
      <c r="T42" s="38">
        <f>SUMPRODUCT(LTA!J42:AN42,LTA!J$101:AN$101,LTA!J$104:AN$104)</f>
        <v>201.24</v>
      </c>
      <c r="U42" s="38">
        <f>SUMPRODUCT(LTA!J42:AN42,LTA!J$102:AN$102,LTA!J$104:AN$104)</f>
        <v>74.820000000000007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8.9544588945650681</v>
      </c>
      <c r="AD42">
        <f t="shared" si="1"/>
        <v>1026.9254849973079</v>
      </c>
      <c r="AE42">
        <f>'IDT-1'!C42</f>
        <v>-133</v>
      </c>
      <c r="AF42" s="25"/>
      <c r="AG42">
        <f t="shared" si="2"/>
        <v>893.92548499730788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8.0432925092566219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20.619999999999997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593.88153408768528</v>
      </c>
      <c r="P43" s="37">
        <v>68.366678972166909</v>
      </c>
      <c r="Q43" s="37">
        <v>0</v>
      </c>
      <c r="R43" s="39">
        <v>26.300000000000004</v>
      </c>
      <c r="S43" s="39">
        <v>0</v>
      </c>
      <c r="T43" s="38">
        <f>SUMPRODUCT(LTA!J43:AN43,LTA!J$101:AN$101,LTA!J$104:AN$104)</f>
        <v>212.82999999999998</v>
      </c>
      <c r="U43" s="38">
        <f>SUMPRODUCT(LTA!J43:AN43,LTA!J$102:AN$102,LTA!J$104:AN$104)</f>
        <v>74.53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8.9986870634791831</v>
      </c>
      <c r="AD43">
        <f t="shared" si="1"/>
        <v>1038.1719285056297</v>
      </c>
      <c r="AE43">
        <f>'IDT-1'!C43</f>
        <v>-123</v>
      </c>
      <c r="AF43" s="25"/>
      <c r="AG43">
        <f t="shared" si="2"/>
        <v>915.17192850562969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-12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5.8324999999999996</v>
      </c>
      <c r="E44">
        <f>GT_NG!Q44</f>
        <v>8.0432925092566219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20.619999999999997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588.73335353696825</v>
      </c>
      <c r="P44" s="37">
        <v>68.366678972166909</v>
      </c>
      <c r="Q44" s="37">
        <v>0</v>
      </c>
      <c r="R44" s="39">
        <v>26.300000000000004</v>
      </c>
      <c r="S44" s="39">
        <v>0</v>
      </c>
      <c r="T44" s="38">
        <f>SUMPRODUCT(LTA!J44:AN44,LTA!J$101:AN$101,LTA!J$104:AN$104)</f>
        <v>224.44</v>
      </c>
      <c r="U44" s="38">
        <f>SUMPRODUCT(LTA!J44:AN44,LTA!J$102:AN$102,LTA!J$104:AN$104)</f>
        <v>83.490000000000009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9.0232449301544904</v>
      </c>
      <c r="AD44">
        <f t="shared" si="1"/>
        <v>1065.1725800882373</v>
      </c>
      <c r="AE44">
        <f>'IDT-1'!C44</f>
        <v>-128</v>
      </c>
      <c r="AF44" s="25"/>
      <c r="AG44">
        <f t="shared" si="2"/>
        <v>937.17258008823728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5.8324999999999996</v>
      </c>
      <c r="E45">
        <f>GT_NG!Q45</f>
        <v>8.0445617121078854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24.38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584.01653518427543</v>
      </c>
      <c r="P45" s="37">
        <v>66.7</v>
      </c>
      <c r="Q45" s="37">
        <v>0</v>
      </c>
      <c r="R45" s="39">
        <v>26.300000000000004</v>
      </c>
      <c r="S45" s="39">
        <v>0</v>
      </c>
      <c r="T45" s="38">
        <f>SUMPRODUCT(LTA!J45:AN45,LTA!J$101:AN$101,LTA!J$104:AN$104)</f>
        <v>234.26999999999998</v>
      </c>
      <c r="U45" s="38">
        <f>SUMPRODUCT(LTA!J45:AN45,LTA!J$102:AN$102,LTA!J$104:AN$104)</f>
        <v>74.53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9.1101801066282881</v>
      </c>
      <c r="AD45">
        <f t="shared" si="1"/>
        <v>1051.3334167897549</v>
      </c>
      <c r="AE45">
        <f>'IDT-1'!C45</f>
        <v>-103</v>
      </c>
      <c r="AF45" s="25"/>
      <c r="AG45">
        <f t="shared" si="2"/>
        <v>948.33341678975489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-12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5.8324999999999996</v>
      </c>
      <c r="E46">
        <f>GT_NG!Q46</f>
        <v>8.0445617121078854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24.38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584.01653518427543</v>
      </c>
      <c r="P46" s="37">
        <v>66.7</v>
      </c>
      <c r="Q46" s="37">
        <v>0</v>
      </c>
      <c r="R46" s="39">
        <v>26.300000000000004</v>
      </c>
      <c r="S46" s="39">
        <v>0</v>
      </c>
      <c r="T46" s="38">
        <f>SUMPRODUCT(LTA!J46:AN46,LTA!J$101:AN$101,LTA!J$104:AN$104)</f>
        <v>238.21</v>
      </c>
      <c r="U46" s="38">
        <f>SUMPRODUCT(LTA!J46:AN46,LTA!J$102:AN$102,LTA!J$104:AN$104)</f>
        <v>74.53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9.1432761066282886</v>
      </c>
      <c r="AD46">
        <f t="shared" si="1"/>
        <v>1055.2403207897551</v>
      </c>
      <c r="AE46">
        <f>'IDT-1'!C46</f>
        <v>-98</v>
      </c>
      <c r="AF46" s="25"/>
      <c r="AG46">
        <f t="shared" si="2"/>
        <v>957.24032078975506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-12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5.8324999999999996</v>
      </c>
      <c r="E47">
        <f>GT_NG!Q47</f>
        <v>8.0445617121078854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24.38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583.42658739155593</v>
      </c>
      <c r="P47" s="37">
        <v>57.84</v>
      </c>
      <c r="Q47" s="37">
        <v>0</v>
      </c>
      <c r="R47" s="39">
        <v>26.300000000000004</v>
      </c>
      <c r="S47" s="39">
        <v>0</v>
      </c>
      <c r="T47" s="38">
        <f>SUMPRODUCT(LTA!J47:AN47,LTA!J$101:AN$101,LTA!J$104:AN$104)</f>
        <v>239.68</v>
      </c>
      <c r="U47" s="38">
        <f>SUMPRODUCT(LTA!J47:AN47,LTA!J$102:AN$102,LTA!J$104:AN$104)</f>
        <v>60.36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9.0249858069685569</v>
      </c>
      <c r="AD47">
        <f t="shared" si="1"/>
        <v>1025.2086632966952</v>
      </c>
      <c r="AE47">
        <f>'IDT-1'!C47</f>
        <v>-72</v>
      </c>
      <c r="AF47" s="25"/>
      <c r="AG47">
        <f t="shared" si="2"/>
        <v>953.20866329669525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5.8324999999999996</v>
      </c>
      <c r="E48">
        <f>GT_NG!Q48</f>
        <v>8.0445617121078854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24.38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583.42912744052421</v>
      </c>
      <c r="P48" s="37">
        <v>45.31</v>
      </c>
      <c r="Q48" s="37">
        <v>0</v>
      </c>
      <c r="R48" s="39">
        <v>26.300000000000004</v>
      </c>
      <c r="S48" s="39">
        <v>0</v>
      </c>
      <c r="T48" s="38">
        <f>SUMPRODUCT(LTA!J48:AN48,LTA!J$101:AN$101,LTA!J$104:AN$104)</f>
        <v>240.28</v>
      </c>
      <c r="U48" s="38">
        <f>SUMPRODUCT(LTA!J48:AN48,LTA!J$102:AN$102,LTA!J$104:AN$104)</f>
        <v>60.36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8.9756220897292245</v>
      </c>
      <c r="AD48">
        <f t="shared" si="1"/>
        <v>1007.3305670629028</v>
      </c>
      <c r="AE48">
        <f>'IDT-1'!C48</f>
        <v>-52</v>
      </c>
      <c r="AF48" s="25"/>
      <c r="AG48">
        <f t="shared" si="2"/>
        <v>955.33056706290279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-26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5.8324999999999996</v>
      </c>
      <c r="E49">
        <f>GT_NG!Q49</f>
        <v>8.0445617121078854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37.497750044999094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560.16176524869888</v>
      </c>
      <c r="P49" s="37">
        <v>36.629999999999995</v>
      </c>
      <c r="Q49" s="37">
        <v>0</v>
      </c>
      <c r="R49" s="39">
        <v>26.300000000000004</v>
      </c>
      <c r="S49" s="39">
        <v>0</v>
      </c>
      <c r="T49" s="38">
        <f>SUMPRODUCT(LTA!J49:AN49,LTA!J$101:AN$101,LTA!J$104:AN$104)</f>
        <v>240.61</v>
      </c>
      <c r="U49" s="38">
        <f>SUMPRODUCT(LTA!J49:AN49,LTA!J$102:AN$102,LTA!J$104:AN$104)</f>
        <v>60.36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8.5999752468487678</v>
      </c>
      <c r="AD49">
        <f t="shared" si="1"/>
        <v>1015.206601758957</v>
      </c>
      <c r="AE49">
        <f>'IDT-1'!C49</f>
        <v>-42</v>
      </c>
      <c r="AF49" s="25"/>
      <c r="AG49">
        <f t="shared" si="2"/>
        <v>973.20660175895705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5.8324999999999996</v>
      </c>
      <c r="E50">
        <f>GT_NG!Q50</f>
        <v>8.0445617121078854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39.380000000000003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560.16176524869888</v>
      </c>
      <c r="P50" s="37">
        <v>32.78</v>
      </c>
      <c r="Q50" s="37">
        <v>0</v>
      </c>
      <c r="R50" s="39">
        <v>26.300000000000004</v>
      </c>
      <c r="S50" s="39">
        <v>0</v>
      </c>
      <c r="T50" s="38">
        <f>SUMPRODUCT(LTA!J50:AN50,LTA!J$101:AN$101,LTA!J$104:AN$104)</f>
        <v>240.61</v>
      </c>
      <c r="U50" s="38">
        <f>SUMPRODUCT(LTA!J50:AN50,LTA!J$102:AN$102,LTA!J$104:AN$104)</f>
        <v>60.36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8.5834461464707754</v>
      </c>
      <c r="AD50">
        <f t="shared" si="1"/>
        <v>1013.2553808143359</v>
      </c>
      <c r="AE50">
        <f>'IDT-1'!C50</f>
        <v>-32</v>
      </c>
      <c r="AF50" s="25"/>
      <c r="AG50">
        <f t="shared" si="2"/>
        <v>981.25538081433592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5.8324999999999996</v>
      </c>
      <c r="E51">
        <f>GT_NG!Q51</f>
        <v>8.0445617121078854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45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578.37282968691659</v>
      </c>
      <c r="P51" s="37">
        <v>38.56</v>
      </c>
      <c r="Q51" s="37">
        <v>0</v>
      </c>
      <c r="R51" s="39">
        <v>26.300000000000004</v>
      </c>
      <c r="S51" s="39">
        <v>0</v>
      </c>
      <c r="T51" s="38">
        <f>SUMPRODUCT(LTA!J51:AN51,LTA!J$101:AN$101,LTA!J$104:AN$104)</f>
        <v>240.94000000000003</v>
      </c>
      <c r="U51" s="38">
        <f>SUMPRODUCT(LTA!J51:AN51,LTA!J$102:AN$102,LTA!J$104:AN$104)</f>
        <v>60.180000000000007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8.9350929804504755</v>
      </c>
      <c r="AD51">
        <f t="shared" si="1"/>
        <v>1030.664798418574</v>
      </c>
      <c r="AE51">
        <f>'IDT-1'!C51</f>
        <v>-32</v>
      </c>
      <c r="AF51" s="25"/>
      <c r="AG51">
        <f t="shared" si="2"/>
        <v>998.66479841857404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-12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5.8324999999999996</v>
      </c>
      <c r="E52">
        <f>GT_NG!Q52</f>
        <v>8.0445617121078854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48.747750034614846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577.83438041155421</v>
      </c>
      <c r="P52" s="37">
        <v>32.78</v>
      </c>
      <c r="Q52" s="37">
        <v>0</v>
      </c>
      <c r="R52" s="39">
        <v>26.300000000000004</v>
      </c>
      <c r="S52" s="39">
        <v>0</v>
      </c>
      <c r="T52" s="38">
        <f>SUMPRODUCT(LTA!J52:AN52,LTA!J$101:AN$101,LTA!J$104:AN$104)</f>
        <v>240.16</v>
      </c>
      <c r="U52" s="38">
        <f>SUMPRODUCT(LTA!J52:AN52,LTA!J$102:AN$102,LTA!J$104:AN$104)</f>
        <v>60.180000000000007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8.8900047913784164</v>
      </c>
      <c r="AD52">
        <f t="shared" si="1"/>
        <v>1029.3591873668984</v>
      </c>
      <c r="AE52">
        <f>'IDT-1'!C52</f>
        <v>-27</v>
      </c>
      <c r="AF52" s="25"/>
      <c r="AG52">
        <f t="shared" si="2"/>
        <v>1002.3591873668984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5.8324999999999996</v>
      </c>
      <c r="E53">
        <f>GT_NG!Q53</f>
        <v>8.0445617121078854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52.502250032143323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577.51436055648185</v>
      </c>
      <c r="P53" s="37">
        <v>32.78</v>
      </c>
      <c r="Q53" s="37">
        <v>0</v>
      </c>
      <c r="R53" s="39">
        <v>26.300000000000004</v>
      </c>
      <c r="S53" s="39">
        <v>0</v>
      </c>
      <c r="T53" s="38">
        <f>SUMPRODUCT(LTA!J53:AN53,LTA!J$101:AN$101,LTA!J$104:AN$104)</f>
        <v>233.75000000000003</v>
      </c>
      <c r="U53" s="38">
        <f>SUMPRODUCT(LTA!J53:AN53,LTA!J$102:AN$102,LTA!J$104:AN$104)</f>
        <v>59.680000000000007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8.9455220018239388</v>
      </c>
      <c r="AD53">
        <f t="shared" si="1"/>
        <v>1015.8281502989091</v>
      </c>
      <c r="AE53">
        <f>'IDT-1'!C53</f>
        <v>-27</v>
      </c>
      <c r="AF53" s="25"/>
      <c r="AG53">
        <f t="shared" si="2"/>
        <v>988.82815029890912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5.8324999999999996</v>
      </c>
      <c r="E54">
        <f>GT_NG!Q54</f>
        <v>8.0445617121078854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56.247750089996401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577.51436055648185</v>
      </c>
      <c r="P54" s="37">
        <v>32.78</v>
      </c>
      <c r="Q54" s="37">
        <v>0</v>
      </c>
      <c r="R54" s="39">
        <v>26.300000000000004</v>
      </c>
      <c r="S54" s="39">
        <v>0</v>
      </c>
      <c r="T54" s="38">
        <f>SUMPRODUCT(LTA!J54:AN54,LTA!J$101:AN$101,LTA!J$104:AN$104)</f>
        <v>232.8</v>
      </c>
      <c r="U54" s="38">
        <f>SUMPRODUCT(LTA!J54:AN54,LTA!J$102:AN$102,LTA!J$104:AN$104)</f>
        <v>59.680000000000007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9.0113599909343503</v>
      </c>
      <c r="AD54">
        <f t="shared" si="1"/>
        <v>1013.5578123676519</v>
      </c>
      <c r="AE54">
        <f>'IDT-1'!C54</f>
        <v>-27</v>
      </c>
      <c r="AF54" s="25"/>
      <c r="AG54">
        <f t="shared" si="2"/>
        <v>986.55781236765188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5.8324999999999996</v>
      </c>
      <c r="E55">
        <f>GT_NG!Q55</f>
        <v>7.8199215212798059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56.247750089996401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580.41311602818189</v>
      </c>
      <c r="P55" s="37">
        <v>32.78</v>
      </c>
      <c r="Q55" s="37">
        <v>0</v>
      </c>
      <c r="R55" s="39">
        <v>26.300000000000004</v>
      </c>
      <c r="S55" s="39">
        <v>0</v>
      </c>
      <c r="T55" s="38">
        <f>SUMPRODUCT(LTA!J55:AN55,LTA!J$101:AN$101,LTA!J$104:AN$104)</f>
        <v>230.94000000000003</v>
      </c>
      <c r="U55" s="38">
        <f>SUMPRODUCT(LTA!J55:AN55,LTA!J$102:AN$102,LTA!J$104:AN$104)</f>
        <v>59.680000000000007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9.0436120324683422</v>
      </c>
      <c r="AD55">
        <f t="shared" si="1"/>
        <v>1011.3396756069898</v>
      </c>
      <c r="AE55">
        <f>'IDT-1'!C55</f>
        <v>-37</v>
      </c>
      <c r="AF55" s="25"/>
      <c r="AG55">
        <f t="shared" si="2"/>
        <v>974.33967560698977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-28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5.8324999999999996</v>
      </c>
      <c r="E56">
        <f>GT_NG!Q56</f>
        <v>7.8199215212798059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56.247750089996401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573.02057597921373</v>
      </c>
      <c r="P56" s="37">
        <v>32.53</v>
      </c>
      <c r="Q56" s="37">
        <v>0</v>
      </c>
      <c r="R56" s="39">
        <v>26.300000000000004</v>
      </c>
      <c r="S56" s="39">
        <v>0</v>
      </c>
      <c r="T56" s="38">
        <f>SUMPRODUCT(LTA!J56:AN56,LTA!J$101:AN$101,LTA!J$104:AN$104)</f>
        <v>227.63000000000002</v>
      </c>
      <c r="U56" s="38">
        <f>SUMPRODUCT(LTA!J56:AN56,LTA!J$102:AN$102,LTA!J$104:AN$104)</f>
        <v>59.680000000000007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8.9346683806072296</v>
      </c>
      <c r="AD56">
        <f t="shared" si="1"/>
        <v>1002.4960792098825</v>
      </c>
      <c r="AE56">
        <f>'IDT-1'!C56</f>
        <v>-42</v>
      </c>
      <c r="AF56" s="25"/>
      <c r="AG56">
        <f t="shared" si="2"/>
        <v>960.49607920988251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5.8324999999999996</v>
      </c>
      <c r="E57">
        <f>GT_NG!Q57</f>
        <v>7.8199215212798059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56.247750089996401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566.51985782199586</v>
      </c>
      <c r="P57" s="37">
        <v>32.53</v>
      </c>
      <c r="Q57" s="37">
        <v>0</v>
      </c>
      <c r="R57" s="39">
        <v>26.300000000000004</v>
      </c>
      <c r="S57" s="39">
        <v>0</v>
      </c>
      <c r="T57" s="38">
        <f>SUMPRODUCT(LTA!J57:AN57,LTA!J$101:AN$101,LTA!J$104:AN$104)</f>
        <v>225.93</v>
      </c>
      <c r="U57" s="38">
        <f>SUMPRODUCT(LTA!J57:AN57,LTA!J$102:AN$102,LTA!J$104:AN$104)</f>
        <v>59.680000000000007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8.7471861399381527</v>
      </c>
      <c r="AD57">
        <f t="shared" si="1"/>
        <v>1008.4828432933338</v>
      </c>
      <c r="AE57">
        <f>'IDT-1'!C57</f>
        <v>-52</v>
      </c>
      <c r="AF57" s="25"/>
      <c r="AG57">
        <f t="shared" si="2"/>
        <v>956.48284329333376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5.8324999999999996</v>
      </c>
      <c r="E58">
        <f>GT_NG!Q58</f>
        <v>7.8199215212798059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56.247750089996401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570.37943868181969</v>
      </c>
      <c r="P58" s="37">
        <v>32.78</v>
      </c>
      <c r="Q58" s="37">
        <v>0</v>
      </c>
      <c r="R58" s="39">
        <v>26.300000000000004</v>
      </c>
      <c r="S58" s="39">
        <v>0</v>
      </c>
      <c r="T58" s="38">
        <f>SUMPRODUCT(LTA!J58:AN58,LTA!J$101:AN$101,LTA!J$104:AN$104)</f>
        <v>220.11</v>
      </c>
      <c r="U58" s="38">
        <f>SUMPRODUCT(LTA!J58:AN58,LTA!J$102:AN$102,LTA!J$104:AN$104)</f>
        <v>59.680000000000007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8.6650493573615623</v>
      </c>
      <c r="AD58">
        <f t="shared" si="1"/>
        <v>1014.8545609357343</v>
      </c>
      <c r="AE58">
        <f>'IDT-1'!C58</f>
        <v>-52</v>
      </c>
      <c r="AF58" s="25"/>
      <c r="AG58">
        <f t="shared" si="2"/>
        <v>962.8545609357343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5.8324999999999996</v>
      </c>
      <c r="E59">
        <f>GT_NG!Q59</f>
        <v>7.8199215212798059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59.997750028124635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584.08046087364505</v>
      </c>
      <c r="P59" s="37">
        <v>40.488268622252626</v>
      </c>
      <c r="Q59" s="37">
        <v>0</v>
      </c>
      <c r="R59" s="39">
        <v>26.300000000000004</v>
      </c>
      <c r="S59" s="39">
        <v>0</v>
      </c>
      <c r="T59" s="38">
        <f>SUMPRODUCT(LTA!J59:AN59,LTA!J$101:AN$101,LTA!J$104:AN$104)</f>
        <v>220.48000000000002</v>
      </c>
      <c r="U59" s="38">
        <f>SUMPRODUCT(LTA!J59:AN59,LTA!J$102:AN$102,LTA!J$104:AN$104)</f>
        <v>59.680000000000007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8.8456107687805368</v>
      </c>
      <c r="AD59">
        <f t="shared" si="1"/>
        <v>1044.2032902765216</v>
      </c>
      <c r="AE59">
        <f>'IDT-1'!C59</f>
        <v>-48</v>
      </c>
      <c r="AF59" s="25"/>
      <c r="AG59">
        <f t="shared" si="2"/>
        <v>996.20329027652156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5.8324999999999996</v>
      </c>
      <c r="E60">
        <f>GT_NG!Q60</f>
        <v>7.8199215212798059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59.997750028124635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584.04490087364502</v>
      </c>
      <c r="P60" s="37">
        <v>38.558337429396801</v>
      </c>
      <c r="Q60" s="37">
        <v>0</v>
      </c>
      <c r="R60" s="39">
        <v>26.300000000000004</v>
      </c>
      <c r="S60" s="39">
        <v>0</v>
      </c>
      <c r="T60" s="38">
        <f>SUMPRODUCT(LTA!J60:AN60,LTA!J$101:AN$101,LTA!J$104:AN$104)</f>
        <v>216.27</v>
      </c>
      <c r="U60" s="38">
        <f>SUMPRODUCT(LTA!J60:AN60,LTA!J$102:AN$102,LTA!J$104:AN$104)</f>
        <v>59.680000000000007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8.7937366427605479</v>
      </c>
      <c r="AD60">
        <f t="shared" si="1"/>
        <v>1038.0796732096858</v>
      </c>
      <c r="AE60">
        <f>'IDT-1'!C60</f>
        <v>-33</v>
      </c>
      <c r="AF60" s="25"/>
      <c r="AG60">
        <f t="shared" si="2"/>
        <v>1005.0796732096858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5.8324999999999996</v>
      </c>
      <c r="E61">
        <f>GT_NG!Q61</f>
        <v>7.8199215212798059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56.247750089996401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584.57551247631159</v>
      </c>
      <c r="P61" s="37">
        <v>42.416402035623406</v>
      </c>
      <c r="Q61" s="37">
        <v>0</v>
      </c>
      <c r="R61" s="39">
        <v>26.300000000000004</v>
      </c>
      <c r="S61" s="39">
        <v>0</v>
      </c>
      <c r="T61" s="38">
        <f>SUMPRODUCT(LTA!J61:AN61,LTA!J$101:AN$101,LTA!J$104:AN$104)</f>
        <v>202.12</v>
      </c>
      <c r="U61" s="38">
        <f>SUMPRODUCT(LTA!J61:AN61,LTA!J$102:AN$102,LTA!J$104:AN$104)</f>
        <v>59.680000000000007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8.7225973120594169</v>
      </c>
      <c r="AD61">
        <f t="shared" si="1"/>
        <v>1019.6394888111518</v>
      </c>
      <c r="AE61">
        <f>'IDT-1'!C61</f>
        <v>-18</v>
      </c>
      <c r="AF61" s="25"/>
      <c r="AG61">
        <f t="shared" si="2"/>
        <v>1001.6394888111518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5.8324999999999996</v>
      </c>
      <c r="E62">
        <f>GT_NG!Q62</f>
        <v>7.8199215212798059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52.502250032143323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584.57551247631159</v>
      </c>
      <c r="P62" s="37">
        <v>41.45</v>
      </c>
      <c r="Q62" s="37">
        <v>0</v>
      </c>
      <c r="R62" s="39">
        <v>26.300000000000004</v>
      </c>
      <c r="S62" s="39">
        <v>0</v>
      </c>
      <c r="T62" s="38">
        <f>SUMPRODUCT(LTA!J62:AN62,LTA!J$101:AN$101,LTA!J$104:AN$104)</f>
        <v>192.05</v>
      </c>
      <c r="U62" s="38">
        <f>SUMPRODUCT(LTA!J62:AN62,LTA!J$102:AN$102,LTA!J$104:AN$104)</f>
        <v>59.680000000000007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8.5560735458497703</v>
      </c>
      <c r="AD62">
        <f t="shared" si="1"/>
        <v>1010.0241104838849</v>
      </c>
      <c r="AE62">
        <f>'IDT-1'!C62</f>
        <v>-3</v>
      </c>
      <c r="AF62" s="25"/>
      <c r="AG62">
        <f t="shared" si="2"/>
        <v>1007.0241104838849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5.8324999999999996</v>
      </c>
      <c r="E63">
        <f>GT_NG!Q63</f>
        <v>7.5828669154228843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46.872249795996737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584.57744947363062</v>
      </c>
      <c r="P63" s="37">
        <v>59.77</v>
      </c>
      <c r="Q63" s="37">
        <v>0</v>
      </c>
      <c r="R63" s="39">
        <v>26.300000000000004</v>
      </c>
      <c r="S63" s="39">
        <v>0</v>
      </c>
      <c r="T63" s="38">
        <f>SUMPRODUCT(LTA!J63:AN63,LTA!J$101:AN$101,LTA!J$104:AN$104)</f>
        <v>183.56</v>
      </c>
      <c r="U63" s="38">
        <f>SUMPRODUCT(LTA!J63:AN63,LTA!J$102:AN$102,LTA!J$104:AN$104)</f>
        <v>59.680000000000007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8.589378555954422</v>
      </c>
      <c r="AD63">
        <f t="shared" si="1"/>
        <v>1013.9556876290958</v>
      </c>
      <c r="AE63">
        <f>'IDT-1'!C63</f>
        <v>0</v>
      </c>
      <c r="AF63" s="25"/>
      <c r="AG63">
        <f t="shared" si="2"/>
        <v>1013.9556876290958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5.8324999999999996</v>
      </c>
      <c r="E64">
        <f>GT_NG!Q64</f>
        <v>7.5828669154228843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46.872249795996737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581.60551247631156</v>
      </c>
      <c r="P64" s="37">
        <v>64.11738797458041</v>
      </c>
      <c r="Q64" s="37">
        <v>0</v>
      </c>
      <c r="R64" s="39">
        <v>26.300000000000004</v>
      </c>
      <c r="S64" s="39">
        <v>0</v>
      </c>
      <c r="T64" s="38">
        <f>SUMPRODUCT(LTA!J64:AN64,LTA!J$101:AN$101,LTA!J$104:AN$104)</f>
        <v>167.92000000000002</v>
      </c>
      <c r="U64" s="38">
        <f>SUMPRODUCT(LTA!J64:AN64,LTA!J$102:AN$102,LTA!J$104:AN$104)</f>
        <v>72.209999999999994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8.5748083441634186</v>
      </c>
      <c r="AD64">
        <f t="shared" si="1"/>
        <v>1012.2357088181483</v>
      </c>
      <c r="AE64">
        <f>'IDT-1'!C64</f>
        <v>0</v>
      </c>
      <c r="AF64" s="25"/>
      <c r="AG64">
        <f t="shared" si="2"/>
        <v>1012.2357088181483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5.8324999999999996</v>
      </c>
      <c r="E65">
        <f>GT_NG!Q65</f>
        <v>7.5828669154228843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46.872249795996737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584.53995247631156</v>
      </c>
      <c r="P65" s="37">
        <v>68.367387865821044</v>
      </c>
      <c r="Q65" s="37">
        <v>0</v>
      </c>
      <c r="R65" s="39">
        <v>26.300000000000004</v>
      </c>
      <c r="S65" s="39">
        <v>0</v>
      </c>
      <c r="T65" s="38">
        <f>SUMPRODUCT(LTA!J65:AN65,LTA!J$101:AN$101,LTA!J$104:AN$104)</f>
        <v>147.68</v>
      </c>
      <c r="U65" s="38">
        <f>SUMPRODUCT(LTA!J65:AN65,LTA!J$102:AN$102,LTA!J$104:AN$104)</f>
        <v>101.13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8.8436081628480618</v>
      </c>
      <c r="AD65">
        <f t="shared" si="1"/>
        <v>1011.831348890704</v>
      </c>
      <c r="AE65">
        <f>'IDT-1'!C65</f>
        <v>0</v>
      </c>
      <c r="AF65" s="25"/>
      <c r="AG65">
        <f t="shared" si="2"/>
        <v>1011.831348890704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-16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5.8324999999999996</v>
      </c>
      <c r="E66">
        <f>GT_NG!Q66</f>
        <v>7.5828669154228843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46.872249795996737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584.53995247631156</v>
      </c>
      <c r="P66" s="37">
        <v>68.367387865821044</v>
      </c>
      <c r="Q66" s="37">
        <v>0</v>
      </c>
      <c r="R66" s="39">
        <v>26.300000000000004</v>
      </c>
      <c r="S66" s="39">
        <v>0</v>
      </c>
      <c r="T66" s="38">
        <f>SUMPRODUCT(LTA!J66:AN66,LTA!J$101:AN$101,LTA!J$104:AN$104)</f>
        <v>133.75</v>
      </c>
      <c r="U66" s="38">
        <f>SUMPRODUCT(LTA!J66:AN66,LTA!J$102:AN$102,LTA!J$104:AN$104)</f>
        <v>107.09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8.7681890051231726</v>
      </c>
      <c r="AD66">
        <f t="shared" si="1"/>
        <v>1004.9367680484289</v>
      </c>
      <c r="AE66">
        <f>'IDT-1'!C66</f>
        <v>0</v>
      </c>
      <c r="AF66" s="25"/>
      <c r="AG66">
        <f t="shared" si="2"/>
        <v>1004.9367680484289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5.8324999999999996</v>
      </c>
      <c r="E67">
        <f>GT_NG!Q67</f>
        <v>7.5828669154228843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52.502250032143323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584.7177524763116</v>
      </c>
      <c r="P67" s="37">
        <v>68.367387865821044</v>
      </c>
      <c r="Q67" s="37">
        <v>0</v>
      </c>
      <c r="R67" s="39">
        <v>26.300000000000004</v>
      </c>
      <c r="S67" s="39">
        <v>0</v>
      </c>
      <c r="T67" s="38">
        <f>SUMPRODUCT(LTA!J67:AN67,LTA!J$101:AN$101,LTA!J$104:AN$104)</f>
        <v>114.47</v>
      </c>
      <c r="U67" s="38">
        <f>SUMPRODUCT(LTA!J67:AN67,LTA!J$102:AN$102,LTA!J$104:AN$104)</f>
        <v>107.09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8.6550225271068051</v>
      </c>
      <c r="AD67">
        <f t="shared" si="1"/>
        <v>991.57773476259206</v>
      </c>
      <c r="AE67">
        <f>'IDT-1'!C67</f>
        <v>0</v>
      </c>
      <c r="AF67" s="25"/>
      <c r="AG67">
        <f t="shared" si="2"/>
        <v>991.57773476259206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5.8324999999999996</v>
      </c>
      <c r="E68">
        <f>GT_NG!Q68</f>
        <v>7.5828669154228843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52.502250032143323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584.7177524763116</v>
      </c>
      <c r="P68" s="37">
        <v>68.367387865821044</v>
      </c>
      <c r="Q68" s="37">
        <v>0</v>
      </c>
      <c r="R68" s="39">
        <v>26.300000000000004</v>
      </c>
      <c r="S68" s="39">
        <v>0</v>
      </c>
      <c r="T68" s="38">
        <f>SUMPRODUCT(LTA!J68:AN68,LTA!J$101:AN$101,LTA!J$104:AN$104)</f>
        <v>100.56</v>
      </c>
      <c r="U68" s="38">
        <f>SUMPRODUCT(LTA!J68:AN68,LTA!J$102:AN$102,LTA!J$104:AN$104)</f>
        <v>107.09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8.5381785271068047</v>
      </c>
      <c r="AD68">
        <f t="shared" ref="AD68:AD98" si="4">SUM(B68:AB68,AI68:AV68)-AC68</f>
        <v>977.7845787625921</v>
      </c>
      <c r="AE68">
        <f>'IDT-1'!C68</f>
        <v>0</v>
      </c>
      <c r="AF68" s="25"/>
      <c r="AG68">
        <f t="shared" ref="AG68:AG98" si="5">SUM(AD68:AF68)</f>
        <v>977.7845787625921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-15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5.8324999999999996</v>
      </c>
      <c r="E69">
        <f>GT_NG!Q69</f>
        <v>7.5828669154228843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52.502250032143323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601.10029159796738</v>
      </c>
      <c r="P69" s="37">
        <v>68.367387865821044</v>
      </c>
      <c r="Q69" s="37">
        <v>0</v>
      </c>
      <c r="R69" s="39">
        <v>26.034343434343434</v>
      </c>
      <c r="S69" s="39">
        <v>0</v>
      </c>
      <c r="T69" s="38">
        <f>SUMPRODUCT(LTA!J69:AN69,LTA!J$101:AN$101,LTA!J$104:AN$104)</f>
        <v>83.33</v>
      </c>
      <c r="U69" s="38">
        <f>SUMPRODUCT(LTA!J69:AN69,LTA!J$102:AN$102,LTA!J$104:AN$104)</f>
        <v>88.08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8.3196089747038631</v>
      </c>
      <c r="AD69">
        <f t="shared" si="4"/>
        <v>982.11003087099425</v>
      </c>
      <c r="AE69">
        <f>'IDT-1'!C69</f>
        <v>-9</v>
      </c>
      <c r="AF69" s="25"/>
      <c r="AG69">
        <f t="shared" si="5"/>
        <v>973.11003087099425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4.1993999999999998</v>
      </c>
      <c r="E70">
        <f>GT_NG!Q70</f>
        <v>7.5828669154228843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52.502250032143323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609.77029159796734</v>
      </c>
      <c r="P70" s="37">
        <v>68.367387865821044</v>
      </c>
      <c r="Q70" s="37">
        <v>0</v>
      </c>
      <c r="R70" s="39">
        <v>22.58080808080808</v>
      </c>
      <c r="S70" s="39">
        <v>0</v>
      </c>
      <c r="T70" s="38">
        <f>SUMPRODUCT(LTA!J70:AN70,LTA!J$101:AN$101,LTA!J$104:AN$104)</f>
        <v>70.3</v>
      </c>
      <c r="U70" s="38">
        <f>SUMPRODUCT(LTA!J70:AN70,LTA!J$102:AN$102,LTA!J$104:AN$104)</f>
        <v>88.08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8.2402572377341663</v>
      </c>
      <c r="AD70">
        <f t="shared" si="4"/>
        <v>972.74274725442854</v>
      </c>
      <c r="AE70">
        <f>'IDT-1'!C70</f>
        <v>0</v>
      </c>
      <c r="AF70" s="25"/>
      <c r="AG70">
        <f t="shared" si="5"/>
        <v>972.74274725442854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4.1993999999999998</v>
      </c>
      <c r="E71">
        <f>GT_NG!Q71</f>
        <v>7.5828669154228843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59.997750028124635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656.70162486730362</v>
      </c>
      <c r="P71" s="37">
        <v>68.367387865821044</v>
      </c>
      <c r="Q71" s="37">
        <v>0</v>
      </c>
      <c r="R71" s="39">
        <v>18.736757575757576</v>
      </c>
      <c r="S71" s="39">
        <v>0</v>
      </c>
      <c r="T71" s="38">
        <f>SUMPRODUCT(LTA!J71:AN71,LTA!J$101:AN$101,LTA!J$104:AN$104)</f>
        <v>56.42</v>
      </c>
      <c r="U71" s="38">
        <f>SUMPRODUCT(LTA!J71:AN71,LTA!J$102:AN$102,LTA!J$104:AN$104)</f>
        <v>88.08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8.6150382942435222</v>
      </c>
      <c r="AD71">
        <f t="shared" si="4"/>
        <v>982.84074895818617</v>
      </c>
      <c r="AE71">
        <f>'IDT-1'!C71</f>
        <v>0</v>
      </c>
      <c r="AF71" s="25"/>
      <c r="AG71">
        <f t="shared" si="5"/>
        <v>982.84074895818617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4.1993999999999998</v>
      </c>
      <c r="E72">
        <f>GT_NG!Q72</f>
        <v>7.5828669154228843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59.997750028124635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673.66824575417922</v>
      </c>
      <c r="P72" s="37">
        <v>68.367387865821044</v>
      </c>
      <c r="Q72" s="37">
        <v>0</v>
      </c>
      <c r="R72" s="39">
        <v>8.4399090909090919</v>
      </c>
      <c r="S72" s="39">
        <v>0</v>
      </c>
      <c r="T72" s="38">
        <f>SUMPRODUCT(LTA!J72:AN72,LTA!J$101:AN$101,LTA!J$104:AN$104)</f>
        <v>42.69</v>
      </c>
      <c r="U72" s="38">
        <f>SUMPRODUCT(LTA!J72:AN72,LTA!J$102:AN$102,LTA!J$104:AN$104)</f>
        <v>88.08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8.607850909245883</v>
      </c>
      <c r="AD72">
        <f t="shared" si="4"/>
        <v>988.01770874521094</v>
      </c>
      <c r="AE72">
        <f>'IDT-1'!C72</f>
        <v>0</v>
      </c>
      <c r="AF72" s="25"/>
      <c r="AG72">
        <f t="shared" si="5"/>
        <v>988.01770874521094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-14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4.1993999999999998</v>
      </c>
      <c r="E73">
        <f>GT_NG!Q73</f>
        <v>7.5828669154228843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59.997750028124635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680.7204269969385</v>
      </c>
      <c r="P73" s="37">
        <v>68.367387865821044</v>
      </c>
      <c r="Q73" s="37">
        <v>0</v>
      </c>
      <c r="R73" s="39">
        <v>1.3761010101010103</v>
      </c>
      <c r="S73" s="39">
        <v>0</v>
      </c>
      <c r="T73" s="38">
        <f>SUMPRODUCT(LTA!J73:AN73,LTA!J$101:AN$101,LTA!J$104:AN$104)</f>
        <v>30.02</v>
      </c>
      <c r="U73" s="38">
        <f>SUMPRODUCT(LTA!J73:AN73,LTA!J$102:AN$102,LTA!J$104:AN$104)</f>
        <v>88.08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8.3827290356578263</v>
      </c>
      <c r="AD73">
        <f t="shared" si="4"/>
        <v>989.56120378075025</v>
      </c>
      <c r="AE73">
        <f>'IDT-1'!C73</f>
        <v>0</v>
      </c>
      <c r="AF73" s="25"/>
      <c r="AG73">
        <f t="shared" si="5"/>
        <v>989.56120378075025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4.1993999999999998</v>
      </c>
      <c r="E74">
        <f>GT_NG!Q74</f>
        <v>7.5828669154228843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59.997750028124635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709.70264645023315</v>
      </c>
      <c r="P74" s="37">
        <v>68.367387865821044</v>
      </c>
      <c r="Q74" s="37">
        <v>0</v>
      </c>
      <c r="R74" s="39">
        <v>0</v>
      </c>
      <c r="S74" s="39">
        <v>0</v>
      </c>
      <c r="T74" s="38">
        <f>SUMPRODUCT(LTA!J74:AN74,LTA!J$101:AN$101,LTA!J$104:AN$104)</f>
        <v>23.79</v>
      </c>
      <c r="U74" s="38">
        <f>SUMPRODUCT(LTA!J74:AN74,LTA!J$102:AN$102,LTA!J$104:AN$104)</f>
        <v>88.08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8.5622884305806526</v>
      </c>
      <c r="AD74">
        <f t="shared" si="4"/>
        <v>1010.757762829021</v>
      </c>
      <c r="AE74">
        <f>'IDT-1'!C74</f>
        <v>0</v>
      </c>
      <c r="AF74" s="25"/>
      <c r="AG74">
        <f t="shared" si="5"/>
        <v>1010.757762829021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4.1993999999999998</v>
      </c>
      <c r="E75">
        <f>GT_NG!Q75</f>
        <v>7.8903712647147604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59.997750028124635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728.14221198579332</v>
      </c>
      <c r="P75" s="37">
        <v>60.43</v>
      </c>
      <c r="Q75" s="37">
        <v>0</v>
      </c>
      <c r="R75" s="39">
        <v>0</v>
      </c>
      <c r="S75" s="39">
        <v>0</v>
      </c>
      <c r="T75" s="38">
        <f>SUMPRODUCT(LTA!J75:AN75,LTA!J$101:AN$101,LTA!J$104:AN$104)</f>
        <v>18.45</v>
      </c>
      <c r="U75" s="38">
        <f>SUMPRODUCT(LTA!J75:AN75,LTA!J$102:AN$102,LTA!J$104:AN$104)</f>
        <v>88.08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0</v>
      </c>
      <c r="AC75">
        <f t="shared" si="3"/>
        <v>8.6082337595405143</v>
      </c>
      <c r="AD75">
        <f t="shared" si="4"/>
        <v>1016.1814995190921</v>
      </c>
      <c r="AE75">
        <f>'IDT-1'!C75</f>
        <v>0</v>
      </c>
      <c r="AF75" s="25"/>
      <c r="AG75">
        <f t="shared" si="5"/>
        <v>1016.1814995190921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4.1993999999999998</v>
      </c>
      <c r="E76">
        <f>GT_NG!Q76</f>
        <v>7.8903712647147604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59.997750028124635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761.17316180138198</v>
      </c>
      <c r="P76" s="37">
        <v>60.43</v>
      </c>
      <c r="Q76" s="37">
        <v>0</v>
      </c>
      <c r="R76" s="39">
        <v>0</v>
      </c>
      <c r="S76" s="39">
        <v>0</v>
      </c>
      <c r="T76" s="38">
        <f>SUMPRODUCT(LTA!J76:AN76,LTA!J$101:AN$101,LTA!J$104:AN$104)</f>
        <v>15.52</v>
      </c>
      <c r="U76" s="38">
        <f>SUMPRODUCT(LTA!J76:AN76,LTA!J$102:AN$102,LTA!J$104:AN$104)</f>
        <v>88.08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0</v>
      </c>
      <c r="AC76">
        <f t="shared" si="3"/>
        <v>8.9457933152403495</v>
      </c>
      <c r="AD76">
        <f t="shared" si="4"/>
        <v>1035.944889778981</v>
      </c>
      <c r="AE76">
        <f>'IDT-1'!C76</f>
        <v>0</v>
      </c>
      <c r="AF76" s="25"/>
      <c r="AG76">
        <f t="shared" si="5"/>
        <v>1035.944889778981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4.1993999999999998</v>
      </c>
      <c r="E77">
        <f>GT_NG!Q77</f>
        <v>7.8903712647147604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</v>
      </c>
      <c r="J77">
        <f>Bawana_RLNG!Q77</f>
        <v>0</v>
      </c>
      <c r="K77">
        <f>Bawana_Spot!Q77</f>
        <v>59.997750028124635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735.64207451371715</v>
      </c>
      <c r="P77" s="37">
        <v>60.43</v>
      </c>
      <c r="Q77" s="37">
        <v>0</v>
      </c>
      <c r="R77" s="39">
        <v>0</v>
      </c>
      <c r="S77" s="39">
        <v>0</v>
      </c>
      <c r="T77" s="38">
        <f>SUMPRODUCT(LTA!J77:AN77,LTA!J$101:AN$101,LTA!J$104:AN$104)</f>
        <v>14.84</v>
      </c>
      <c r="U77" s="38">
        <f>SUMPRODUCT(LTA!J77:AN77,LTA!J$102:AN$102,LTA!J$104:AN$104)</f>
        <v>88.08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0</v>
      </c>
      <c r="AC77">
        <f t="shared" si="3"/>
        <v>8.5602686047750751</v>
      </c>
      <c r="AD77">
        <f t="shared" si="4"/>
        <v>1010.5193272017815</v>
      </c>
      <c r="AE77">
        <f>'IDT-1'!C77</f>
        <v>0</v>
      </c>
      <c r="AF77" s="25"/>
      <c r="AG77">
        <f t="shared" si="5"/>
        <v>1010.5193272017815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4.1993999999999998</v>
      </c>
      <c r="E78">
        <f>GT_NG!Q78</f>
        <v>7.8903712647147604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</v>
      </c>
      <c r="J78">
        <f>Bawana_RLNG!Q78</f>
        <v>0</v>
      </c>
      <c r="K78">
        <f>Bawana_Spot!Q78</f>
        <v>59.997750028124635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723.54460089644988</v>
      </c>
      <c r="P78" s="37">
        <v>60.43</v>
      </c>
      <c r="Q78" s="37">
        <v>0</v>
      </c>
      <c r="R78" s="39">
        <v>0</v>
      </c>
      <c r="S78" s="39">
        <v>0</v>
      </c>
      <c r="T78" s="38">
        <f>SUMPRODUCT(LTA!J78:AN78,LTA!J$101:AN$101,LTA!J$104:AN$104)</f>
        <v>14.5</v>
      </c>
      <c r="U78" s="38">
        <f>SUMPRODUCT(LTA!J78:AN78,LTA!J$102:AN$102,LTA!J$104:AN$104)</f>
        <v>88.08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0</v>
      </c>
      <c r="AC78">
        <f t="shared" si="3"/>
        <v>8.4557938263900283</v>
      </c>
      <c r="AD78">
        <f t="shared" si="4"/>
        <v>998.18632836289919</v>
      </c>
      <c r="AE78">
        <f>'IDT-1'!C78</f>
        <v>0</v>
      </c>
      <c r="AF78" s="25"/>
      <c r="AG78">
        <f t="shared" si="5"/>
        <v>998.18632836289919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4.1993999999999998</v>
      </c>
      <c r="E79">
        <f>GT_NG!Q79</f>
        <v>8.1149223101729699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28.127749780017599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732.54367693030179</v>
      </c>
      <c r="P79" s="37">
        <v>60.43</v>
      </c>
      <c r="Q79" s="37">
        <v>0</v>
      </c>
      <c r="R79" s="39">
        <v>0</v>
      </c>
      <c r="S79" s="39">
        <v>0</v>
      </c>
      <c r="T79" s="38">
        <f>SUMPRODUCT(LTA!J79:AN79,LTA!J$101:AN$101,LTA!J$104:AN$104)</f>
        <v>14.33</v>
      </c>
      <c r="U79" s="38">
        <f>SUMPRODUCT(LTA!J79:AN79,LTA!J$102:AN$102,LTA!J$104:AN$104)</f>
        <v>88.08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0</v>
      </c>
      <c r="AC79">
        <f t="shared" si="3"/>
        <v>8.3447573925103882</v>
      </c>
      <c r="AD79">
        <f t="shared" si="4"/>
        <v>985.07874171586923</v>
      </c>
      <c r="AE79">
        <f>'IDT-1'!C79</f>
        <v>0</v>
      </c>
      <c r="AF79" s="25"/>
      <c r="AG79">
        <f t="shared" si="5"/>
        <v>985.07874171586923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4.1993999999999998</v>
      </c>
      <c r="E80">
        <f>GT_NG!Q80</f>
        <v>8.1149223101729699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14.997750112494375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732.31253693030192</v>
      </c>
      <c r="P80" s="37">
        <v>60.43</v>
      </c>
      <c r="Q80" s="37">
        <v>0</v>
      </c>
      <c r="R80" s="39">
        <v>0</v>
      </c>
      <c r="S80" s="39">
        <v>0</v>
      </c>
      <c r="T80" s="38">
        <f>SUMPRODUCT(LTA!J80:AN80,LTA!J$101:AN$101,LTA!J$104:AN$104)</f>
        <v>14.33</v>
      </c>
      <c r="U80" s="38">
        <f>SUMPRODUCT(LTA!J80:AN80,LTA!J$102:AN$102,LTA!J$104:AN$104)</f>
        <v>88.08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0</v>
      </c>
      <c r="AC80">
        <f t="shared" si="3"/>
        <v>8.2325238193031947</v>
      </c>
      <c r="AD80">
        <f t="shared" si="4"/>
        <v>971.82983562155334</v>
      </c>
      <c r="AE80">
        <f>'IDT-1'!C80</f>
        <v>-15</v>
      </c>
      <c r="AF80" s="25"/>
      <c r="AG80">
        <f t="shared" si="5"/>
        <v>956.82983562155334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4.1993999999999998</v>
      </c>
      <c r="E81">
        <f>GT_NG!Q81</f>
        <v>8.1149223101729699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760.01135968392498</v>
      </c>
      <c r="P81" s="37">
        <v>60.43</v>
      </c>
      <c r="Q81" s="37">
        <v>0</v>
      </c>
      <c r="R81" s="39">
        <v>0</v>
      </c>
      <c r="S81" s="39">
        <v>0</v>
      </c>
      <c r="T81" s="38">
        <f>SUMPRODUCT(LTA!J81:AN81,LTA!J$101:AN$101,LTA!J$104:AN$104)</f>
        <v>14.33</v>
      </c>
      <c r="U81" s="38">
        <f>SUMPRODUCT(LTA!J81:AN81,LTA!J$102:AN$102,LTA!J$104:AN$104)</f>
        <v>88.08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0</v>
      </c>
      <c r="AC81">
        <f t="shared" si="3"/>
        <v>8.3392128294886749</v>
      </c>
      <c r="AD81">
        <f t="shared" si="4"/>
        <v>984.42421925249641</v>
      </c>
      <c r="AE81">
        <f>'IDT-1'!C81</f>
        <v>-35</v>
      </c>
      <c r="AF81" s="25"/>
      <c r="AG81">
        <f t="shared" si="5"/>
        <v>949.42421925249641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4.1993999999999998</v>
      </c>
      <c r="E82">
        <f>GT_NG!Q82</f>
        <v>8.1149223101729699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749.07546912270504</v>
      </c>
      <c r="P82" s="37">
        <v>60.43</v>
      </c>
      <c r="Q82" s="37">
        <v>0</v>
      </c>
      <c r="R82" s="39">
        <v>0</v>
      </c>
      <c r="S82" s="39">
        <v>0</v>
      </c>
      <c r="T82" s="38">
        <f>SUMPRODUCT(LTA!J82:AN82,LTA!J$101:AN$101,LTA!J$104:AN$104)</f>
        <v>14.33</v>
      </c>
      <c r="U82" s="38">
        <f>SUMPRODUCT(LTA!J82:AN82,LTA!J$102:AN$102,LTA!J$104:AN$104)</f>
        <v>88.08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0</v>
      </c>
      <c r="AC82">
        <f t="shared" si="3"/>
        <v>8.2473513487744281</v>
      </c>
      <c r="AD82">
        <f t="shared" si="4"/>
        <v>973.58019017199092</v>
      </c>
      <c r="AE82">
        <f>'IDT-1'!C82</f>
        <v>-40</v>
      </c>
      <c r="AF82" s="25"/>
      <c r="AG82">
        <f t="shared" si="5"/>
        <v>933.58019017199092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4.1993999999999998</v>
      </c>
      <c r="E83">
        <f>GT_NG!Q83</f>
        <v>8.1149223101729699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57.597517776341313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745.85034985242521</v>
      </c>
      <c r="P83" s="37">
        <v>60.43</v>
      </c>
      <c r="Q83" s="37">
        <v>0</v>
      </c>
      <c r="R83" s="39">
        <v>0</v>
      </c>
      <c r="S83" s="39">
        <v>0</v>
      </c>
      <c r="T83" s="38">
        <f>SUMPRODUCT(LTA!J83:AN83,LTA!J$101:AN$101,LTA!J$104:AN$104)</f>
        <v>14.33</v>
      </c>
      <c r="U83" s="38">
        <f>SUMPRODUCT(LTA!J83:AN83,LTA!J$102:AN$102,LTA!J$104:AN$104)</f>
        <v>88.08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0</v>
      </c>
      <c r="AC83">
        <f t="shared" si="3"/>
        <v>8.4226983954870907</v>
      </c>
      <c r="AD83">
        <f t="shared" si="4"/>
        <v>994.27949154345242</v>
      </c>
      <c r="AE83">
        <f>'IDT-1'!C83</f>
        <v>-105</v>
      </c>
      <c r="AF83" s="25"/>
      <c r="AG83">
        <f t="shared" si="5"/>
        <v>889.27949154345242</v>
      </c>
      <c r="AI83" s="35">
        <f>PXIL!I83</f>
        <v>0</v>
      </c>
      <c r="AJ83" s="35">
        <f>PXIL!O83</f>
        <v>0</v>
      </c>
      <c r="AK83" s="35">
        <f>RTM_IEX!I83</f>
        <v>24.1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4.1993999999999998</v>
      </c>
      <c r="E84">
        <f>GT_NG!Q84</f>
        <v>8.11164910281971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57.597517776341313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725.59407495587084</v>
      </c>
      <c r="P84" s="37">
        <v>60.43</v>
      </c>
      <c r="Q84" s="37">
        <v>0</v>
      </c>
      <c r="R84" s="39">
        <v>0</v>
      </c>
      <c r="S84" s="39">
        <v>0</v>
      </c>
      <c r="T84" s="38">
        <f>SUMPRODUCT(LTA!J84:AN84,LTA!J$101:AN$101,LTA!J$104:AN$104)</f>
        <v>14.33</v>
      </c>
      <c r="U84" s="38">
        <f>SUMPRODUCT(LTA!J84:AN84,LTA!J$102:AN$102,LTA!J$104:AN$104)</f>
        <v>88.08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0</v>
      </c>
      <c r="AC84">
        <f t="shared" si="3"/>
        <v>8.2444541914142686</v>
      </c>
      <c r="AD84">
        <f t="shared" si="4"/>
        <v>973.23818764361761</v>
      </c>
      <c r="AE84">
        <f>'IDT-1'!C84</f>
        <v>-100</v>
      </c>
      <c r="AF84" s="25"/>
      <c r="AG84">
        <f t="shared" si="5"/>
        <v>873.23818764361761</v>
      </c>
      <c r="AI84" s="35">
        <f>PXIL!I84</f>
        <v>0</v>
      </c>
      <c r="AJ84" s="35">
        <f>PXIL!O84</f>
        <v>0</v>
      </c>
      <c r="AK84" s="35">
        <f>RTM_IEX!I84</f>
        <v>23.14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4.1993999999999998</v>
      </c>
      <c r="E85">
        <f>GT_NG!Q85</f>
        <v>8.11164910281971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57.597517776341313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712.0536080867081</v>
      </c>
      <c r="P85" s="37">
        <v>60.43</v>
      </c>
      <c r="Q85" s="37">
        <v>0</v>
      </c>
      <c r="R85" s="39">
        <v>0</v>
      </c>
      <c r="S85" s="39">
        <v>0</v>
      </c>
      <c r="T85" s="38">
        <f>SUMPRODUCT(LTA!J85:AN85,LTA!J$101:AN$101,LTA!J$104:AN$104)</f>
        <v>14.33</v>
      </c>
      <c r="U85" s="38">
        <f>SUMPRODUCT(LTA!J85:AN85,LTA!J$102:AN$102,LTA!J$104:AN$104)</f>
        <v>88.08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0</v>
      </c>
      <c r="AC85">
        <f t="shared" si="3"/>
        <v>8.3007302697133003</v>
      </c>
      <c r="AD85">
        <f t="shared" si="4"/>
        <v>979.88144469615577</v>
      </c>
      <c r="AE85">
        <f>'IDT-1'!C85</f>
        <v>-100</v>
      </c>
      <c r="AF85" s="25"/>
      <c r="AG85">
        <f t="shared" si="5"/>
        <v>879.88144469615577</v>
      </c>
      <c r="AI85" s="35">
        <f>PXIL!I85</f>
        <v>0</v>
      </c>
      <c r="AJ85" s="35">
        <f>PXIL!O85</f>
        <v>0</v>
      </c>
      <c r="AK85" s="35">
        <f>RTM_IEX!I85</f>
        <v>43.38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4.1993999999999998</v>
      </c>
      <c r="E86">
        <f>GT_NG!Q86</f>
        <v>8.3495016611295689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57.597517776341313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706.32586046263202</v>
      </c>
      <c r="P86" s="37">
        <v>60.43</v>
      </c>
      <c r="Q86" s="37">
        <v>0</v>
      </c>
      <c r="R86" s="39">
        <v>0</v>
      </c>
      <c r="S86" s="39">
        <v>0</v>
      </c>
      <c r="T86" s="38">
        <f>SUMPRODUCT(LTA!J86:AN86,LTA!J$101:AN$101,LTA!J$104:AN$104)</f>
        <v>14.33</v>
      </c>
      <c r="U86" s="38">
        <f>SUMPRODUCT(LTA!J86:AN86,LTA!J$102:AN$102,LTA!J$104:AN$104)</f>
        <v>88.08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0</v>
      </c>
      <c r="AC86">
        <f t="shared" si="3"/>
        <v>8.2951031511608644</v>
      </c>
      <c r="AD86">
        <f t="shared" si="4"/>
        <v>979.21717674894205</v>
      </c>
      <c r="AE86">
        <f>'IDT-1'!C86</f>
        <v>-105</v>
      </c>
      <c r="AF86" s="25"/>
      <c r="AG86">
        <f t="shared" si="5"/>
        <v>874.21717674894205</v>
      </c>
      <c r="AI86" s="35">
        <f>PXIL!I86</f>
        <v>0</v>
      </c>
      <c r="AJ86" s="35">
        <f>PXIL!O86</f>
        <v>0</v>
      </c>
      <c r="AK86" s="35">
        <f>RTM_IEX!I86</f>
        <v>48.2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2.7995999999999999</v>
      </c>
      <c r="E87">
        <f>GT_NG!Q87</f>
        <v>8.3495016611295689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57.597517776341313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708.7231101060521</v>
      </c>
      <c r="P87" s="37">
        <v>60.43</v>
      </c>
      <c r="Q87" s="37">
        <v>0</v>
      </c>
      <c r="R87" s="39">
        <v>0</v>
      </c>
      <c r="S87" s="39">
        <v>0</v>
      </c>
      <c r="T87" s="38">
        <f>SUMPRODUCT(LTA!J87:AN87,LTA!J$101:AN$101,LTA!J$104:AN$104)</f>
        <v>14.33</v>
      </c>
      <c r="U87" s="38">
        <f>SUMPRODUCT(LTA!J87:AN87,LTA!J$102:AN$102,LTA!J$104:AN$104)</f>
        <v>88.08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0</v>
      </c>
      <c r="AC87">
        <f t="shared" si="3"/>
        <v>8.2629937281655934</v>
      </c>
      <c r="AD87">
        <f t="shared" si="4"/>
        <v>975.42673581535746</v>
      </c>
      <c r="AE87">
        <f>'IDT-1'!C87</f>
        <v>-105</v>
      </c>
      <c r="AF87" s="25"/>
      <c r="AG87">
        <f t="shared" si="5"/>
        <v>870.42673581535746</v>
      </c>
      <c r="AI87" s="35">
        <f>PXIL!I87</f>
        <v>0</v>
      </c>
      <c r="AJ87" s="35">
        <f>PXIL!O87</f>
        <v>0</v>
      </c>
      <c r="AK87" s="35">
        <f>RTM_IEX!I87</f>
        <v>43.38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2.7995999999999999</v>
      </c>
      <c r="E88">
        <f>GT_NG!Q88</f>
        <v>8.3495016611295689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57.597517776341313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707.12545010605209</v>
      </c>
      <c r="P88" s="37">
        <v>60.43</v>
      </c>
      <c r="Q88" s="37">
        <v>0</v>
      </c>
      <c r="R88" s="39">
        <v>0</v>
      </c>
      <c r="S88" s="39">
        <v>0</v>
      </c>
      <c r="T88" s="38">
        <f>SUMPRODUCT(LTA!J88:AN88,LTA!J$101:AN$101,LTA!J$104:AN$104)</f>
        <v>14.33</v>
      </c>
      <c r="U88" s="38">
        <f>SUMPRODUCT(LTA!J88:AN88,LTA!J$102:AN$102,LTA!J$104:AN$104)</f>
        <v>88.08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0</v>
      </c>
      <c r="AC88">
        <f t="shared" si="3"/>
        <v>8.3062733841655927</v>
      </c>
      <c r="AD88">
        <f t="shared" si="4"/>
        <v>980.53579615935735</v>
      </c>
      <c r="AE88">
        <f>'IDT-1'!C88</f>
        <v>-110</v>
      </c>
      <c r="AF88" s="25"/>
      <c r="AG88">
        <f t="shared" si="5"/>
        <v>870.53579615935735</v>
      </c>
      <c r="AI88" s="35">
        <f>PXIL!I88</f>
        <v>0</v>
      </c>
      <c r="AJ88" s="35">
        <f>PXIL!O88</f>
        <v>0</v>
      </c>
      <c r="AK88" s="35">
        <f>RTM_IEX!I88</f>
        <v>50.13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2.7995999999999999</v>
      </c>
      <c r="E89">
        <f>GT_NG!Q89</f>
        <v>8.3495016611295689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57.597517776341313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704.25802292557023</v>
      </c>
      <c r="P89" s="37">
        <v>60.43</v>
      </c>
      <c r="Q89" s="37">
        <v>0</v>
      </c>
      <c r="R89" s="39">
        <v>0</v>
      </c>
      <c r="S89" s="39">
        <v>0</v>
      </c>
      <c r="T89" s="38">
        <f>SUMPRODUCT(LTA!J89:AN89,LTA!J$101:AN$101,LTA!J$104:AN$104)</f>
        <v>14.33</v>
      </c>
      <c r="U89" s="38">
        <f>SUMPRODUCT(LTA!J89:AN89,LTA!J$102:AN$102,LTA!J$104:AN$104)</f>
        <v>88.08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0</v>
      </c>
      <c r="AC89">
        <f t="shared" si="3"/>
        <v>8.2254869958495451</v>
      </c>
      <c r="AD89">
        <f t="shared" si="4"/>
        <v>970.99915536719152</v>
      </c>
      <c r="AE89">
        <f>'IDT-1'!C89</f>
        <v>-100</v>
      </c>
      <c r="AF89" s="25"/>
      <c r="AG89">
        <f t="shared" si="5"/>
        <v>870.99915536719152</v>
      </c>
      <c r="AI89" s="35">
        <f>PXIL!I89</f>
        <v>0</v>
      </c>
      <c r="AJ89" s="35">
        <f>PXIL!O89</f>
        <v>0</v>
      </c>
      <c r="AK89" s="35">
        <f>RTM_IEX!I89</f>
        <v>43.38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2.7995999999999999</v>
      </c>
      <c r="E90">
        <f>GT_NG!Q90</f>
        <v>8.3495016611295689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57.597517776341313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704.28596292557017</v>
      </c>
      <c r="P90" s="37">
        <v>60.43</v>
      </c>
      <c r="Q90" s="37">
        <v>0</v>
      </c>
      <c r="R90" s="39">
        <v>0</v>
      </c>
      <c r="S90" s="39">
        <v>0</v>
      </c>
      <c r="T90" s="38">
        <f>SUMPRODUCT(LTA!J90:AN90,LTA!J$101:AN$101,LTA!J$104:AN$104)</f>
        <v>14.33</v>
      </c>
      <c r="U90" s="38">
        <f>SUMPRODUCT(LTA!J90:AN90,LTA!J$102:AN$102,LTA!J$104:AN$104)</f>
        <v>88.08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0</v>
      </c>
      <c r="AC90">
        <f t="shared" si="3"/>
        <v>8.2257216918495448</v>
      </c>
      <c r="AD90">
        <f t="shared" si="4"/>
        <v>971.02686067119146</v>
      </c>
      <c r="AE90">
        <f>'IDT-1'!C90</f>
        <v>-95</v>
      </c>
      <c r="AF90" s="25"/>
      <c r="AG90">
        <f t="shared" si="5"/>
        <v>876.02686067119146</v>
      </c>
      <c r="AI90" s="35">
        <f>PXIL!I90</f>
        <v>0</v>
      </c>
      <c r="AJ90" s="35">
        <f>PXIL!O90</f>
        <v>0</v>
      </c>
      <c r="AK90" s="35">
        <f>RTM_IEX!I90</f>
        <v>43.38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2.7995999999999999</v>
      </c>
      <c r="E91">
        <f>GT_NG!Q91</f>
        <v>8.3495016611295689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57.597517776341313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686.42863858579369</v>
      </c>
      <c r="P91" s="37">
        <v>60.43</v>
      </c>
      <c r="Q91" s="37">
        <v>0</v>
      </c>
      <c r="R91" s="39">
        <v>0</v>
      </c>
      <c r="S91" s="39">
        <v>0</v>
      </c>
      <c r="T91" s="38">
        <f>SUMPRODUCT(LTA!J91:AN91,LTA!J$101:AN$101,LTA!J$104:AN$104)</f>
        <v>14.33</v>
      </c>
      <c r="U91" s="38">
        <f>SUMPRODUCT(LTA!J91:AN91,LTA!J$102:AN$102,LTA!J$104:AN$104)</f>
        <v>88.08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0</v>
      </c>
      <c r="AC91">
        <f t="shared" si="3"/>
        <v>7.9785321673954233</v>
      </c>
      <c r="AD91">
        <f t="shared" si="4"/>
        <v>941.84672585586918</v>
      </c>
      <c r="AE91">
        <f>'IDT-1'!C91</f>
        <v>-85</v>
      </c>
      <c r="AF91" s="25"/>
      <c r="AG91">
        <f t="shared" si="5"/>
        <v>856.84672585586918</v>
      </c>
      <c r="AI91" s="35">
        <f>PXIL!I91</f>
        <v>0</v>
      </c>
      <c r="AJ91" s="35">
        <f>PXIL!O91</f>
        <v>0</v>
      </c>
      <c r="AK91" s="35">
        <f>RTM_IEX!I91</f>
        <v>31.81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2.7995999999999999</v>
      </c>
      <c r="E92">
        <f>GT_NG!Q92</f>
        <v>8.3495016611295689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57.597517776341313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685.87749092562944</v>
      </c>
      <c r="P92" s="37">
        <v>60.43</v>
      </c>
      <c r="Q92" s="37">
        <v>0</v>
      </c>
      <c r="R92" s="39">
        <v>0</v>
      </c>
      <c r="S92" s="39">
        <v>0</v>
      </c>
      <c r="T92" s="38">
        <f>SUMPRODUCT(LTA!J92:AN92,LTA!J$101:AN$101,LTA!J$104:AN$104)</f>
        <v>14.33</v>
      </c>
      <c r="U92" s="38">
        <f>SUMPRODUCT(LTA!J92:AN92,LTA!J$102:AN$102,LTA!J$104:AN$104)</f>
        <v>88.08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0</v>
      </c>
      <c r="AC92">
        <f t="shared" si="3"/>
        <v>7.990114527050042</v>
      </c>
      <c r="AD92">
        <f t="shared" si="4"/>
        <v>943.21399583605023</v>
      </c>
      <c r="AE92">
        <f>'IDT-1'!C92</f>
        <v>-80</v>
      </c>
      <c r="AF92" s="25"/>
      <c r="AG92">
        <f t="shared" si="5"/>
        <v>863.21399583605023</v>
      </c>
      <c r="AI92" s="35">
        <f>PXIL!I92</f>
        <v>0</v>
      </c>
      <c r="AJ92" s="35">
        <f>PXIL!O92</f>
        <v>0</v>
      </c>
      <c r="AK92" s="35">
        <f>RTM_IEX!I92</f>
        <v>33.74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2.7995999999999999</v>
      </c>
      <c r="E93">
        <f>GT_NG!Q93</f>
        <v>8.3495016611295689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57.597517776341313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684.57186151827761</v>
      </c>
      <c r="P93" s="37">
        <v>60.43</v>
      </c>
      <c r="Q93" s="37">
        <v>0</v>
      </c>
      <c r="R93" s="39">
        <v>0</v>
      </c>
      <c r="S93" s="39">
        <v>0</v>
      </c>
      <c r="T93" s="38">
        <f>SUMPRODUCT(LTA!J93:AN93,LTA!J$101:AN$101,LTA!J$104:AN$104)</f>
        <v>14.33</v>
      </c>
      <c r="U93" s="38">
        <f>SUMPRODUCT(LTA!J93:AN93,LTA!J$102:AN$102,LTA!J$104:AN$104)</f>
        <v>88.08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0</v>
      </c>
      <c r="AC93">
        <f t="shared" si="3"/>
        <v>7.8171952400282869</v>
      </c>
      <c r="AD93">
        <f t="shared" si="4"/>
        <v>922.80128571572038</v>
      </c>
      <c r="AE93">
        <f>'IDT-1'!C93</f>
        <v>-55</v>
      </c>
      <c r="AF93" s="25"/>
      <c r="AG93">
        <f t="shared" si="5"/>
        <v>867.80128571572038</v>
      </c>
      <c r="AI93" s="35">
        <f>PXIL!I93</f>
        <v>0</v>
      </c>
      <c r="AJ93" s="35">
        <f>PXIL!O93</f>
        <v>0</v>
      </c>
      <c r="AK93" s="35">
        <f>RTM_IEX!I93</f>
        <v>14.46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2.7995999999999999</v>
      </c>
      <c r="E94">
        <f>GT_NG!Q94</f>
        <v>8.3495016611295689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57.597517776341313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683.91904681460164</v>
      </c>
      <c r="P94" s="37">
        <v>60.43</v>
      </c>
      <c r="Q94" s="37">
        <v>0</v>
      </c>
      <c r="R94" s="39">
        <v>0</v>
      </c>
      <c r="S94" s="39">
        <v>0</v>
      </c>
      <c r="T94" s="38">
        <f>SUMPRODUCT(LTA!J94:AN94,LTA!J$101:AN$101,LTA!J$104:AN$104)</f>
        <v>14.33</v>
      </c>
      <c r="U94" s="38">
        <f>SUMPRODUCT(LTA!J94:AN94,LTA!J$102:AN$102,LTA!J$104:AN$104)</f>
        <v>88.08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0</v>
      </c>
      <c r="AC94">
        <f t="shared" si="3"/>
        <v>7.6902475965174082</v>
      </c>
      <c r="AD94">
        <f t="shared" si="4"/>
        <v>907.81541865555505</v>
      </c>
      <c r="AE94">
        <f>'IDT-1'!C94</f>
        <v>-25</v>
      </c>
      <c r="AF94" s="25"/>
      <c r="AG94">
        <f t="shared" si="5"/>
        <v>882.81541865555505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2.7995999999999999</v>
      </c>
      <c r="E95">
        <f>GT_NG!Q95</f>
        <v>8.3495016611295689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57.597517776341313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683.91904681460164</v>
      </c>
      <c r="P95" s="37">
        <v>60.43</v>
      </c>
      <c r="Q95" s="37">
        <v>0</v>
      </c>
      <c r="R95" s="39">
        <v>0</v>
      </c>
      <c r="S95" s="39">
        <v>0</v>
      </c>
      <c r="T95" s="38">
        <f>SUMPRODUCT(LTA!J95:AN95,LTA!J$101:AN$101,LTA!J$104:AN$104)</f>
        <v>14.33</v>
      </c>
      <c r="U95" s="38">
        <f>SUMPRODUCT(LTA!J95:AN95,LTA!J$102:AN$102,LTA!J$104:AN$104)</f>
        <v>88.08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0</v>
      </c>
      <c r="AC95">
        <f t="shared" si="3"/>
        <v>7.6902475965174082</v>
      </c>
      <c r="AD95">
        <f t="shared" si="4"/>
        <v>907.81541865555505</v>
      </c>
      <c r="AE95">
        <f>'IDT-1'!C95</f>
        <v>-15</v>
      </c>
      <c r="AF95" s="25"/>
      <c r="AG95">
        <f t="shared" si="5"/>
        <v>892.81541865555505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2.7995999999999999</v>
      </c>
      <c r="E96">
        <f>GT_NG!Q96</f>
        <v>8.5919698194556737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57.597517776341313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683.91904681460164</v>
      </c>
      <c r="P96" s="37">
        <v>60.43</v>
      </c>
      <c r="Q96" s="37">
        <v>0</v>
      </c>
      <c r="R96" s="39">
        <v>0</v>
      </c>
      <c r="S96" s="39">
        <v>0</v>
      </c>
      <c r="T96" s="38">
        <f>SUMPRODUCT(LTA!J96:AN96,LTA!J$101:AN$101,LTA!J$104:AN$104)</f>
        <v>14.33</v>
      </c>
      <c r="U96" s="38">
        <f>SUMPRODUCT(LTA!J96:AN96,LTA!J$102:AN$102,LTA!J$104:AN$104)</f>
        <v>88.08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0</v>
      </c>
      <c r="AC96">
        <f t="shared" si="3"/>
        <v>7.6922843290473484</v>
      </c>
      <c r="AD96">
        <f t="shared" si="4"/>
        <v>908.05585008135131</v>
      </c>
      <c r="AE96">
        <f>'IDT-1'!C96</f>
        <v>0</v>
      </c>
      <c r="AF96" s="25"/>
      <c r="AG96">
        <f t="shared" si="5"/>
        <v>908.05585008135131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2.7995999999999999</v>
      </c>
      <c r="E97">
        <f>GT_NG!Q97</f>
        <v>8.5919698194556737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57.597517776341313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693.26066540674981</v>
      </c>
      <c r="P97" s="37">
        <v>60.43</v>
      </c>
      <c r="Q97" s="37">
        <v>0</v>
      </c>
      <c r="R97" s="39">
        <v>0</v>
      </c>
      <c r="S97" s="39">
        <v>0</v>
      </c>
      <c r="T97" s="38">
        <f>SUMPRODUCT(LTA!J97:AN97,LTA!J$101:AN$101,LTA!J$104:AN$104)</f>
        <v>14.33</v>
      </c>
      <c r="U97" s="38">
        <f>SUMPRODUCT(LTA!J97:AN97,LTA!J$102:AN$102,LTA!J$104:AN$104)</f>
        <v>88.08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0</v>
      </c>
      <c r="AC97">
        <f t="shared" si="3"/>
        <v>7.7707539252213929</v>
      </c>
      <c r="AD97">
        <f t="shared" si="4"/>
        <v>917.31899907732543</v>
      </c>
      <c r="AE97">
        <f>'IDT-1'!C97</f>
        <v>0</v>
      </c>
      <c r="AF97" s="25"/>
      <c r="AG97">
        <f t="shared" si="5"/>
        <v>917.31899907732543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2.7995999999999999</v>
      </c>
      <c r="E98">
        <f>GT_NG!Q98</f>
        <v>8.5919698194556737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57.597517776341313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693.26066540674981</v>
      </c>
      <c r="P98" s="37">
        <v>60.43</v>
      </c>
      <c r="Q98" s="37">
        <v>0</v>
      </c>
      <c r="R98" s="39">
        <v>0</v>
      </c>
      <c r="S98" s="39">
        <v>0</v>
      </c>
      <c r="T98" s="38">
        <f>SUMPRODUCT(LTA!J98:AN98,LTA!J$101:AN$101,LTA!J$104:AN$104)</f>
        <v>14.33</v>
      </c>
      <c r="U98" s="38">
        <f>SUMPRODUCT(LTA!J98:AN98,LTA!J$102:AN$102,LTA!J$104:AN$104)</f>
        <v>88.08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0</v>
      </c>
      <c r="AC98">
        <f t="shared" si="3"/>
        <v>7.7707539252213929</v>
      </c>
      <c r="AD98">
        <f t="shared" si="4"/>
        <v>917.31899907732543</v>
      </c>
      <c r="AE98">
        <f>'IDT-1'!C98</f>
        <v>0</v>
      </c>
      <c r="AF98" s="25"/>
      <c r="AG98">
        <f t="shared" si="5"/>
        <v>917.31899907732543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0.12800587749999998</v>
      </c>
      <c r="E99">
        <f t="shared" si="6"/>
        <v>0.19608305709305077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1.2258799433972463</v>
      </c>
      <c r="J99">
        <f t="shared" si="6"/>
        <v>0</v>
      </c>
      <c r="K99">
        <f t="shared" si="6"/>
        <v>0.5025158685248301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15.049806433041923</v>
      </c>
      <c r="P99" s="37">
        <f t="shared" si="6"/>
        <v>1.3821284051545093</v>
      </c>
      <c r="Q99" s="37">
        <f t="shared" si="6"/>
        <v>0</v>
      </c>
      <c r="R99" s="39">
        <f t="shared" si="6"/>
        <v>0.28132565404040383</v>
      </c>
      <c r="S99" s="39">
        <f t="shared" si="6"/>
        <v>0</v>
      </c>
      <c r="T99" s="38">
        <f t="shared" si="6"/>
        <v>1.9919325000000001</v>
      </c>
      <c r="U99" s="38">
        <f t="shared" si="6"/>
        <v>1.9319350000000006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-9.1249999999999998E-2</v>
      </c>
      <c r="AA99" s="76">
        <f t="shared" si="6"/>
        <v>0</v>
      </c>
      <c r="AB99" s="76">
        <f t="shared" si="6"/>
        <v>0</v>
      </c>
      <c r="AC99">
        <f t="shared" si="6"/>
        <v>0.19354889643754547</v>
      </c>
      <c r="AD99">
        <f t="shared" si="6"/>
        <v>22.355408842314421</v>
      </c>
      <c r="AE99">
        <f t="shared" si="6"/>
        <v>-1.0814107500000001</v>
      </c>
      <c r="AG99">
        <f t="shared" si="6"/>
        <v>21.273998092314422</v>
      </c>
      <c r="AI99">
        <f t="shared" si="6"/>
        <v>0</v>
      </c>
      <c r="AJ99">
        <f t="shared" si="6"/>
        <v>0</v>
      </c>
      <c r="AK99">
        <f t="shared" si="6"/>
        <v>0.10459499999999999</v>
      </c>
      <c r="AL99">
        <f t="shared" si="6"/>
        <v>-0.154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45579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8.0340299999999996</v>
      </c>
      <c r="E3">
        <f>GT_NG!T3</f>
        <v>10.892857142857144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53.100567176369175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521.92841862720093</v>
      </c>
      <c r="P3" s="37">
        <v>75.137129212195305</v>
      </c>
      <c r="Q3" s="37">
        <v>0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362.21999999999997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198.87</v>
      </c>
      <c r="AB3" s="76">
        <f>-STOA!P3</f>
        <v>0</v>
      </c>
      <c r="AC3">
        <f>SUMIF(B3:AB3,"&gt;0")*$AC$2-SUMIF(B3:AB3,"&lt;0")*($AC$2/(1-$AC$2))+SUMIF(AI3:AR3,"&gt;0")*$AC$2-SUMIF(AI3:AR3,"&lt;0")*($AC$2/(1-$AC$2))</f>
        <v>10.641229218132427</v>
      </c>
      <c r="AD3">
        <f>SUM(B3:AB3,AI3:AV3)-AC3</f>
        <v>1256.1717729404902</v>
      </c>
      <c r="AE3">
        <f>'IDT-1'!F3</f>
        <v>0</v>
      </c>
      <c r="AF3" s="25"/>
      <c r="AG3">
        <f>SUM(AD3:AF3)</f>
        <v>1256.1717729404902</v>
      </c>
      <c r="AI3" s="35">
        <f>PXIL!J3</f>
        <v>0</v>
      </c>
      <c r="AJ3" s="35">
        <f>PXIL!P3</f>
        <v>0</v>
      </c>
      <c r="AK3" s="35">
        <f>RTM_IEX!J3</f>
        <v>36.630000000000003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10.892857142857144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57.727338772876053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507.35997585725215</v>
      </c>
      <c r="P4" s="37">
        <v>75.137129212195305</v>
      </c>
      <c r="Q4" s="37">
        <v>0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362.21999999999997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198.87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10.509167180275515</v>
      </c>
      <c r="AD4">
        <f t="shared" ref="AD4:AD67" si="1">SUM(B4:AB4,AI4:AV4)-AC4</f>
        <v>1240.5821638049049</v>
      </c>
      <c r="AE4">
        <f>'IDT-1'!F4</f>
        <v>0</v>
      </c>
      <c r="AF4" s="25"/>
      <c r="AG4">
        <f t="shared" ref="AG4:AG67" si="2">SUM(AD4:AF4)</f>
        <v>1240.5821638049049</v>
      </c>
      <c r="AI4" s="35">
        <f>PXIL!J4</f>
        <v>0</v>
      </c>
      <c r="AJ4" s="35">
        <f>PXIL!P4</f>
        <v>0</v>
      </c>
      <c r="AK4" s="35">
        <f>RTM_IEX!J4</f>
        <v>30.85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10.892857142857144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57.727338772876053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483.3702370560099</v>
      </c>
      <c r="P5" s="37">
        <v>75.137129212195305</v>
      </c>
      <c r="Q5" s="37">
        <v>0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362.21999999999997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198.87</v>
      </c>
      <c r="AB5" s="76">
        <f>-STOA!P5</f>
        <v>0</v>
      </c>
      <c r="AC5">
        <f t="shared" si="0"/>
        <v>10.210465374345082</v>
      </c>
      <c r="AD5">
        <f t="shared" si="1"/>
        <v>1205.3211268095934</v>
      </c>
      <c r="AE5">
        <f>'IDT-1'!F5</f>
        <v>11.442</v>
      </c>
      <c r="AF5" s="25"/>
      <c r="AG5">
        <f t="shared" si="2"/>
        <v>1216.7631268095934</v>
      </c>
      <c r="AI5" s="35">
        <f>PXIL!J5</f>
        <v>0</v>
      </c>
      <c r="AJ5" s="35">
        <f>PXIL!P5</f>
        <v>0</v>
      </c>
      <c r="AK5" s="35">
        <f>RTM_IEX!J5</f>
        <v>19.28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10.892857142857144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473.73023705600991</v>
      </c>
      <c r="P6" s="37">
        <v>75.137129212195305</v>
      </c>
      <c r="Q6" s="37">
        <v>0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362.39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198.87</v>
      </c>
      <c r="AB6" s="76">
        <f>-STOA!P6</f>
        <v>0</v>
      </c>
      <c r="AC6">
        <f t="shared" si="0"/>
        <v>10.136987728652922</v>
      </c>
      <c r="AD6">
        <f t="shared" si="1"/>
        <v>1196.6472656824094</v>
      </c>
      <c r="AE6">
        <f>'IDT-1'!F6</f>
        <v>6.8650000000000002</v>
      </c>
      <c r="AF6" s="25"/>
      <c r="AG6">
        <f t="shared" si="2"/>
        <v>1203.5122656824094</v>
      </c>
      <c r="AI6" s="35">
        <f>PXIL!J6</f>
        <v>0</v>
      </c>
      <c r="AJ6" s="35">
        <f>PXIL!P6</f>
        <v>0</v>
      </c>
      <c r="AK6" s="35">
        <f>RTM_IEX!J6</f>
        <v>19.28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10.892857142857144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463.55986130183067</v>
      </c>
      <c r="P7" s="37">
        <v>75.137129212195305</v>
      </c>
      <c r="Q7" s="37">
        <v>0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362.24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198.79000000000002</v>
      </c>
      <c r="AB7" s="76">
        <f>-STOA!P7</f>
        <v>0</v>
      </c>
      <c r="AC7">
        <f t="shared" si="0"/>
        <v>10.049624572317818</v>
      </c>
      <c r="AD7">
        <f t="shared" si="1"/>
        <v>1186.3342530845655</v>
      </c>
      <c r="AE7">
        <f>'IDT-1'!F7</f>
        <v>0</v>
      </c>
      <c r="AF7" s="25"/>
      <c r="AG7">
        <f t="shared" si="2"/>
        <v>1186.3342530845655</v>
      </c>
      <c r="AI7" s="35">
        <f>PXIL!J7</f>
        <v>0</v>
      </c>
      <c r="AJ7" s="35">
        <f>PXIL!P7</f>
        <v>0</v>
      </c>
      <c r="AK7" s="35">
        <f>RTM_IEX!J7</f>
        <v>19.28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10.892857142857144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444.27986130183069</v>
      </c>
      <c r="P8" s="37">
        <v>75.137129212195305</v>
      </c>
      <c r="Q8" s="37">
        <v>0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362.24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198.79000000000002</v>
      </c>
      <c r="AB8" s="76">
        <f>-STOA!P8</f>
        <v>0</v>
      </c>
      <c r="AC8">
        <f t="shared" si="0"/>
        <v>9.8876725723178183</v>
      </c>
      <c r="AD8">
        <f t="shared" si="1"/>
        <v>1167.2162050845654</v>
      </c>
      <c r="AE8">
        <f>'IDT-1'!F8</f>
        <v>4.577</v>
      </c>
      <c r="AF8" s="25"/>
      <c r="AG8">
        <f t="shared" si="2"/>
        <v>1171.7932050845654</v>
      </c>
      <c r="AI8" s="35">
        <f>PXIL!J8</f>
        <v>0</v>
      </c>
      <c r="AJ8" s="35">
        <f>PXIL!P8</f>
        <v>0</v>
      </c>
      <c r="AK8" s="35">
        <f>RTM_IEX!J8</f>
        <v>19.28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10.892857142857144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418.63694277670436</v>
      </c>
      <c r="P9" s="37">
        <v>75.137129212195305</v>
      </c>
      <c r="Q9" s="37">
        <v>0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362.4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198.79000000000002</v>
      </c>
      <c r="AB9" s="76">
        <f>-STOA!P9</f>
        <v>0</v>
      </c>
      <c r="AC9">
        <f t="shared" si="0"/>
        <v>9.5116640567067563</v>
      </c>
      <c r="AD9">
        <f t="shared" si="1"/>
        <v>1122.8292950750501</v>
      </c>
      <c r="AE9">
        <f>'IDT-1'!F9</f>
        <v>13.273</v>
      </c>
      <c r="AF9" s="25"/>
      <c r="AG9">
        <f t="shared" si="2"/>
        <v>1136.1022950750501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10.892857142857144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382.65301412562485</v>
      </c>
      <c r="P10" s="37">
        <v>19.279063486666345</v>
      </c>
      <c r="Q10" s="37">
        <v>0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340.46999999999997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125.32</v>
      </c>
      <c r="Z10" s="35">
        <f>IEX!P10</f>
        <v>0</v>
      </c>
      <c r="AA10" s="76">
        <f>STOA!J10</f>
        <v>198.79000000000002</v>
      </c>
      <c r="AB10" s="76">
        <f>-STOA!P10</f>
        <v>0</v>
      </c>
      <c r="AC10">
        <f t="shared" si="0"/>
        <v>9.7780904584410262</v>
      </c>
      <c r="AD10">
        <f t="shared" si="1"/>
        <v>1114.1108742967072</v>
      </c>
      <c r="AE10">
        <f>'IDT-1'!F10</f>
        <v>10.086</v>
      </c>
      <c r="AF10" s="25"/>
      <c r="AG10">
        <f t="shared" si="2"/>
        <v>1124.1968742967072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10.892857142857144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418.69966443634496</v>
      </c>
      <c r="P11" s="37">
        <v>48.197947101665314</v>
      </c>
      <c r="Q11" s="37">
        <v>0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361.99000000000007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198.79000000000002</v>
      </c>
      <c r="AB11" s="76">
        <f>-STOA!P11</f>
        <v>0</v>
      </c>
      <c r="AC11">
        <f t="shared" si="0"/>
        <v>9.363433788919286</v>
      </c>
      <c r="AD11">
        <f t="shared" si="1"/>
        <v>1105.3310648919482</v>
      </c>
      <c r="AE11">
        <f>'IDT-1'!F11</f>
        <v>0</v>
      </c>
      <c r="AF11" s="25"/>
      <c r="AG11">
        <f t="shared" si="2"/>
        <v>1105.3310648919482</v>
      </c>
      <c r="AI11" s="35">
        <f>PXIL!J11</f>
        <v>0</v>
      </c>
      <c r="AJ11" s="35">
        <f>PXIL!P11</f>
        <v>0</v>
      </c>
      <c r="AK11" s="35">
        <f>RTM_IEX!J11</f>
        <v>9.64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10.892857142857144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418.6887093738921</v>
      </c>
      <c r="P12" s="37">
        <v>38.558287363979566</v>
      </c>
      <c r="Q12" s="37">
        <v>0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361.82000000000005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198.79000000000002</v>
      </c>
      <c r="AB12" s="76">
        <f>-STOA!P12</f>
        <v>0</v>
      </c>
      <c r="AC12">
        <f t="shared" si="0"/>
        <v>9.240452624598122</v>
      </c>
      <c r="AD12">
        <f t="shared" si="1"/>
        <v>1090.8134312561306</v>
      </c>
      <c r="AE12">
        <f>'IDT-1'!F12</f>
        <v>0</v>
      </c>
      <c r="AF12" s="25"/>
      <c r="AG12">
        <f t="shared" si="2"/>
        <v>1090.8134312561306</v>
      </c>
      <c r="AI12" s="35">
        <f>PXIL!J12</f>
        <v>0</v>
      </c>
      <c r="AJ12" s="35">
        <f>PXIL!P12</f>
        <v>0</v>
      </c>
      <c r="AK12" s="35">
        <f>RTM_IEX!J12</f>
        <v>4.82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10.892857142857144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418.6887093738921</v>
      </c>
      <c r="P13" s="37">
        <v>19.279063486666345</v>
      </c>
      <c r="Q13" s="37">
        <v>0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361.65000000000003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198.79000000000002</v>
      </c>
      <c r="AB13" s="76">
        <f>-STOA!P13</f>
        <v>0</v>
      </c>
      <c r="AC13">
        <f t="shared" si="0"/>
        <v>9.1636585099020262</v>
      </c>
      <c r="AD13">
        <f t="shared" si="1"/>
        <v>1051.6210014935136</v>
      </c>
      <c r="AE13">
        <f>'IDT-1'!F13</f>
        <v>0</v>
      </c>
      <c r="AF13" s="25"/>
      <c r="AG13">
        <f t="shared" si="2"/>
        <v>1051.6210014935136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10.892857142857144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409.96644126285622</v>
      </c>
      <c r="P14" s="37">
        <v>19.279063486666345</v>
      </c>
      <c r="Q14" s="37">
        <v>0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361.49000000000007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198.79000000000002</v>
      </c>
      <c r="AB14" s="76">
        <f>-STOA!P14</f>
        <v>0</v>
      </c>
      <c r="AC14">
        <f t="shared" si="0"/>
        <v>9.2161148236426609</v>
      </c>
      <c r="AD14">
        <f t="shared" si="1"/>
        <v>1027.6862770687371</v>
      </c>
      <c r="AE14">
        <f>'IDT-1'!F14</f>
        <v>0</v>
      </c>
      <c r="AF14" s="25"/>
      <c r="AG14">
        <f t="shared" si="2"/>
        <v>1027.6862770687371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10.892857142857144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6.7972810875649738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409.96644126285622</v>
      </c>
      <c r="P15" s="37">
        <v>19.279063486666345</v>
      </c>
      <c r="Q15" s="37">
        <v>0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339.14000000000004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21.64</v>
      </c>
      <c r="Z15" s="35">
        <f>IEX!P15</f>
        <v>0</v>
      </c>
      <c r="AA15" s="76">
        <f>STOA!J15</f>
        <v>198.69</v>
      </c>
      <c r="AB15" s="76">
        <f>-STOA!P15</f>
        <v>0</v>
      </c>
      <c r="AC15">
        <f t="shared" si="0"/>
        <v>9.2240521961537603</v>
      </c>
      <c r="AD15">
        <f t="shared" si="1"/>
        <v>1038.6656207837909</v>
      </c>
      <c r="AE15">
        <f>'IDT-1'!F15</f>
        <v>0</v>
      </c>
      <c r="AF15" s="25"/>
      <c r="AG15">
        <f t="shared" si="2"/>
        <v>1038.6656207837909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10.892857142857144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6.7972810875649738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382.71148021465416</v>
      </c>
      <c r="P16" s="37">
        <v>19.279063486666345</v>
      </c>
      <c r="Q16" s="37">
        <v>0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319.7000000000001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57.84</v>
      </c>
      <c r="Z16" s="35">
        <f>IEX!P16</f>
        <v>0</v>
      </c>
      <c r="AA16" s="76">
        <f>STOA!J16</f>
        <v>198.69</v>
      </c>
      <c r="AB16" s="76">
        <f>-STOA!P16</f>
        <v>0</v>
      </c>
      <c r="AC16">
        <f t="shared" si="0"/>
        <v>9.0511829460999742</v>
      </c>
      <c r="AD16">
        <f t="shared" si="1"/>
        <v>1038.3435289856427</v>
      </c>
      <c r="AE16">
        <f>'IDT-1'!F16</f>
        <v>-5.2919999999999998</v>
      </c>
      <c r="AF16" s="25"/>
      <c r="AG16">
        <f t="shared" si="2"/>
        <v>1033.0515289856428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10.892857142857144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6.7972810875649738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402.40644650126336</v>
      </c>
      <c r="P17" s="37">
        <v>19.279999999999998</v>
      </c>
      <c r="Q17" s="37">
        <v>0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300.25000000000006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57.84</v>
      </c>
      <c r="Z17" s="35">
        <f>IEX!P17</f>
        <v>0</v>
      </c>
      <c r="AA17" s="76">
        <f>STOA!J17</f>
        <v>198.69</v>
      </c>
      <c r="AB17" s="76">
        <f>-STOA!P17</f>
        <v>0</v>
      </c>
      <c r="AC17">
        <f t="shared" si="0"/>
        <v>9.1972582109426071</v>
      </c>
      <c r="AD17">
        <f t="shared" si="1"/>
        <v>1021.4433565207428</v>
      </c>
      <c r="AE17">
        <f>'IDT-1'!F17</f>
        <v>-20.402999999999999</v>
      </c>
      <c r="AF17" s="25"/>
      <c r="AG17">
        <f t="shared" si="2"/>
        <v>1001.0403565207428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-32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10.892857142857144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6.7972810875649738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402.40644650126336</v>
      </c>
      <c r="P18" s="37">
        <v>19.279999999999998</v>
      </c>
      <c r="Q18" s="37">
        <v>0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300.08000000000004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24.1</v>
      </c>
      <c r="Z18" s="35">
        <f>IEX!P18</f>
        <v>0</v>
      </c>
      <c r="AA18" s="76">
        <f>STOA!J18</f>
        <v>198.69</v>
      </c>
      <c r="AB18" s="76">
        <f>-STOA!P18</f>
        <v>0</v>
      </c>
      <c r="AC18">
        <f t="shared" si="0"/>
        <v>8.8954718954928307</v>
      </c>
      <c r="AD18">
        <f t="shared" si="1"/>
        <v>989.83514283619274</v>
      </c>
      <c r="AE18">
        <f>'IDT-1'!F18</f>
        <v>0</v>
      </c>
      <c r="AF18" s="25"/>
      <c r="AG18">
        <f t="shared" si="2"/>
        <v>989.83514283619274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10.892857142857144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6.7972810875649738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408.38098396405599</v>
      </c>
      <c r="P19" s="37">
        <v>19.279999999999998</v>
      </c>
      <c r="Q19" s="37">
        <v>0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299.85000000000002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198.69</v>
      </c>
      <c r="AB19" s="76">
        <f>-STOA!P19</f>
        <v>0</v>
      </c>
      <c r="AC19">
        <f t="shared" si="0"/>
        <v>8.9487312784336144</v>
      </c>
      <c r="AD19">
        <f t="shared" si="1"/>
        <v>1056.3764209160445</v>
      </c>
      <c r="AE19">
        <f>'IDT-1'!F19</f>
        <v>-44.256999999999998</v>
      </c>
      <c r="AF19" s="25"/>
      <c r="AG19">
        <f t="shared" si="2"/>
        <v>1012.1194209160445</v>
      </c>
      <c r="AI19" s="35">
        <f>PXIL!J19</f>
        <v>0</v>
      </c>
      <c r="AJ19" s="35">
        <f>PXIL!P19</f>
        <v>0</v>
      </c>
      <c r="AK19" s="35">
        <f>RTM_IEX!J19</f>
        <v>54.95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10.892857142857144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6.7972810875649738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408.38098396405599</v>
      </c>
      <c r="P20" s="37">
        <v>19.279999999999998</v>
      </c>
      <c r="Q20" s="37">
        <v>0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299.68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7.17</v>
      </c>
      <c r="Z20" s="35">
        <f>IEX!P20</f>
        <v>0</v>
      </c>
      <c r="AA20" s="76">
        <f>STOA!J20</f>
        <v>198.69</v>
      </c>
      <c r="AB20" s="76">
        <f>-STOA!P20</f>
        <v>0</v>
      </c>
      <c r="AC20">
        <f t="shared" si="0"/>
        <v>8.5459512784336145</v>
      </c>
      <c r="AD20">
        <f t="shared" si="1"/>
        <v>1008.8292009160444</v>
      </c>
      <c r="AE20">
        <f>'IDT-1'!F20</f>
        <v>0</v>
      </c>
      <c r="AF20" s="25"/>
      <c r="AG20">
        <f t="shared" si="2"/>
        <v>1008.8292009160444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11.206036108865536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6.7972810875649738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408.38098396405599</v>
      </c>
      <c r="P21" s="37">
        <v>19.28</v>
      </c>
      <c r="Q21" s="37">
        <v>0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299.51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3.86</v>
      </c>
      <c r="Z21" s="35">
        <f>IEX!P21</f>
        <v>0</v>
      </c>
      <c r="AA21" s="76">
        <f>STOA!J21</f>
        <v>198.69</v>
      </c>
      <c r="AB21" s="76">
        <f>-STOA!P21</f>
        <v>0</v>
      </c>
      <c r="AC21">
        <f t="shared" si="0"/>
        <v>8.5193499817480856</v>
      </c>
      <c r="AD21">
        <f t="shared" si="1"/>
        <v>1005.6889811787385</v>
      </c>
      <c r="AE21">
        <f>'IDT-1'!F21</f>
        <v>0</v>
      </c>
      <c r="AF21" s="25"/>
      <c r="AG21">
        <f t="shared" si="2"/>
        <v>1005.6889811787385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11.206036108865536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6.7972810875649738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408.38098396405599</v>
      </c>
      <c r="P22" s="37">
        <v>19.28</v>
      </c>
      <c r="Q22" s="37">
        <v>0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299.51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1.93</v>
      </c>
      <c r="Z22" s="35">
        <f>IEX!P22</f>
        <v>0</v>
      </c>
      <c r="AA22" s="76">
        <f>STOA!J22</f>
        <v>198.69</v>
      </c>
      <c r="AB22" s="76">
        <f>-STOA!P22</f>
        <v>0</v>
      </c>
      <c r="AC22">
        <f t="shared" si="0"/>
        <v>8.5031379817480861</v>
      </c>
      <c r="AD22">
        <f t="shared" si="1"/>
        <v>1003.7751931787384</v>
      </c>
      <c r="AE22">
        <f>'IDT-1'!F22</f>
        <v>0</v>
      </c>
      <c r="AF22" s="25"/>
      <c r="AG22">
        <f t="shared" si="2"/>
        <v>1003.7751931787384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6.7972810875649738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413.16420272862825</v>
      </c>
      <c r="P23" s="37">
        <v>19.28</v>
      </c>
      <c r="Q23" s="37">
        <v>0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299.51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57.84</v>
      </c>
      <c r="Z23" s="35">
        <f>IEX!P23</f>
        <v>0</v>
      </c>
      <c r="AA23" s="76">
        <f>STOA!J23</f>
        <v>198.69</v>
      </c>
      <c r="AB23" s="76">
        <f>-STOA!P23</f>
        <v>0</v>
      </c>
      <c r="AC23">
        <f t="shared" si="0"/>
        <v>9.0468456502700505</v>
      </c>
      <c r="AD23">
        <f t="shared" si="1"/>
        <v>1059.9247042747886</v>
      </c>
      <c r="AE23">
        <f>'IDT-1'!F23</f>
        <v>-56.372999999999998</v>
      </c>
      <c r="AF23" s="25"/>
      <c r="AG23">
        <f t="shared" si="2"/>
        <v>1003.5517042747886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6.7972810875649738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414.15833825587242</v>
      </c>
      <c r="P24" s="37">
        <v>19.28</v>
      </c>
      <c r="Q24" s="37">
        <v>0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299.51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198.69</v>
      </c>
      <c r="AB24" s="76">
        <f>-STOA!P24</f>
        <v>0</v>
      </c>
      <c r="AC24">
        <f t="shared" si="0"/>
        <v>8.8674237577993438</v>
      </c>
      <c r="AD24">
        <f t="shared" si="1"/>
        <v>1046.7782616945035</v>
      </c>
      <c r="AE24">
        <f>'IDT-1'!F24</f>
        <v>-49.277999999999999</v>
      </c>
      <c r="AF24" s="25"/>
      <c r="AG24">
        <f t="shared" si="2"/>
        <v>997.50026169450348</v>
      </c>
      <c r="AI24" s="35">
        <f>PXIL!J24</f>
        <v>0</v>
      </c>
      <c r="AJ24" s="35">
        <f>PXIL!P24</f>
        <v>0</v>
      </c>
      <c r="AK24" s="35">
        <f>RTM_IEX!J24</f>
        <v>39.520000000000003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6.7972810875649738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432.0761887581383</v>
      </c>
      <c r="P25" s="37">
        <v>19.279063486666345</v>
      </c>
      <c r="Q25" s="37">
        <v>0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299.51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198.69</v>
      </c>
      <c r="AB25" s="76">
        <f>-STOA!P25</f>
        <v>0</v>
      </c>
      <c r="AC25">
        <f t="shared" si="0"/>
        <v>8.9208218353063735</v>
      </c>
      <c r="AD25">
        <f t="shared" si="1"/>
        <v>1053.0817776059287</v>
      </c>
      <c r="AE25">
        <f>'IDT-1'!F25</f>
        <v>-53.923000000000002</v>
      </c>
      <c r="AF25" s="25"/>
      <c r="AG25">
        <f t="shared" si="2"/>
        <v>999.15877760592866</v>
      </c>
      <c r="AI25" s="35">
        <f>PXIL!J25</f>
        <v>0</v>
      </c>
      <c r="AJ25" s="35">
        <f>PXIL!P25</f>
        <v>0</v>
      </c>
      <c r="AK25" s="35">
        <f>RTM_IEX!J25</f>
        <v>27.96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6.7972810875649738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433.03956682024932</v>
      </c>
      <c r="P26" s="37">
        <v>19.279063486666345</v>
      </c>
      <c r="Q26" s="37">
        <v>0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299.51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198.69</v>
      </c>
      <c r="AB26" s="76">
        <f>-STOA!P26</f>
        <v>0</v>
      </c>
      <c r="AC26">
        <f t="shared" si="0"/>
        <v>8.9312426273250018</v>
      </c>
      <c r="AD26">
        <f t="shared" si="1"/>
        <v>998.07473487602124</v>
      </c>
      <c r="AE26">
        <f>'IDT-1'!F26</f>
        <v>0</v>
      </c>
      <c r="AF26" s="25"/>
      <c r="AG26">
        <f t="shared" si="2"/>
        <v>998.07473487602124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-28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6.7972810875649738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464.93111163712331</v>
      </c>
      <c r="P27" s="37">
        <v>19.279063486666345</v>
      </c>
      <c r="Q27" s="37">
        <v>0</v>
      </c>
      <c r="R27" s="39">
        <v>4.9203636363636356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299.43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198.59</v>
      </c>
      <c r="AB27" s="76">
        <f>-STOA!P27</f>
        <v>0</v>
      </c>
      <c r="AC27">
        <f t="shared" si="0"/>
        <v>9.3913603396553107</v>
      </c>
      <c r="AD27">
        <f t="shared" si="1"/>
        <v>1018.2465256169284</v>
      </c>
      <c r="AE27">
        <f>'IDT-1'!F27</f>
        <v>0</v>
      </c>
      <c r="AF27" s="25"/>
      <c r="AG27">
        <f t="shared" si="2"/>
        <v>1018.2465256169284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-45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6.7972810875649738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489.81963565956369</v>
      </c>
      <c r="P28" s="37">
        <v>19.279063486666345</v>
      </c>
      <c r="Q28" s="37">
        <v>0</v>
      </c>
      <c r="R28" s="39">
        <v>10.930181818181818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299.36999999999995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198.59</v>
      </c>
      <c r="AB28" s="76">
        <f>-STOA!P28</f>
        <v>0</v>
      </c>
      <c r="AC28">
        <f t="shared" si="0"/>
        <v>9.5610163165510755</v>
      </c>
      <c r="AD28">
        <f t="shared" si="1"/>
        <v>1128.6552118442912</v>
      </c>
      <c r="AE28">
        <f>'IDT-1'!F28</f>
        <v>-112.46599999999999</v>
      </c>
      <c r="AF28" s="25"/>
      <c r="AG28">
        <f t="shared" si="2"/>
        <v>1016.1892118442912</v>
      </c>
      <c r="AI28" s="35">
        <f>PXIL!J28</f>
        <v>0</v>
      </c>
      <c r="AJ28" s="35">
        <f>PXIL!P28</f>
        <v>0</v>
      </c>
      <c r="AK28" s="35">
        <f>RTM_IEX!J28</f>
        <v>33.74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6.7972810875649738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471.42043163712339</v>
      </c>
      <c r="P29" s="37">
        <v>19.279063486666345</v>
      </c>
      <c r="Q29" s="37">
        <v>0</v>
      </c>
      <c r="R29" s="39">
        <v>17.609454545454547</v>
      </c>
      <c r="S29" s="39">
        <v>0</v>
      </c>
      <c r="T29" s="38">
        <f>SUMPRODUCT(LTA!J29:AN29,LTA!J$101:AN$101,LTA!J$105:AN$105)</f>
        <v>5.38</v>
      </c>
      <c r="U29" s="38">
        <f>SUMPRODUCT(LTA!J29:AN29,LTA!J$102:AN$102,LTA!J$105:AN$105)</f>
        <v>301.58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198.59</v>
      </c>
      <c r="AB29" s="76">
        <f>-STOA!P29</f>
        <v>0</v>
      </c>
      <c r="AC29">
        <f t="shared" si="0"/>
        <v>9.73437835716501</v>
      </c>
      <c r="AD29">
        <f t="shared" si="1"/>
        <v>1028.6119185085097</v>
      </c>
      <c r="AE29">
        <f>'IDT-1'!F29</f>
        <v>0</v>
      </c>
      <c r="AF29" s="25"/>
      <c r="AG29">
        <f t="shared" si="2"/>
        <v>1028.6119185085097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-60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6.7972810875649738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464.74542871648845</v>
      </c>
      <c r="P30" s="37">
        <v>19.279063486666345</v>
      </c>
      <c r="Q30" s="37">
        <v>0</v>
      </c>
      <c r="R30" s="39">
        <v>20.363636363636363</v>
      </c>
      <c r="S30" s="39">
        <v>0</v>
      </c>
      <c r="T30" s="38">
        <f>SUMPRODUCT(LTA!J30:AN30,LTA!J$101:AN$101,LTA!J$105:AN$105)</f>
        <v>8.69</v>
      </c>
      <c r="U30" s="38">
        <f>SUMPRODUCT(LTA!J30:AN30,LTA!J$102:AN$102,LTA!J$105:AN$105)</f>
        <v>305.03999999999996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198.59</v>
      </c>
      <c r="AB30" s="76">
        <f>-STOA!P30</f>
        <v>0</v>
      </c>
      <c r="AC30">
        <f t="shared" si="0"/>
        <v>9.9107922989524067</v>
      </c>
      <c r="AD30">
        <f t="shared" si="1"/>
        <v>1013.2846834642692</v>
      </c>
      <c r="AE30">
        <f>'IDT-1'!F30</f>
        <v>0</v>
      </c>
      <c r="AF30" s="25"/>
      <c r="AG30">
        <f t="shared" si="2"/>
        <v>1013.2846834642692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-78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11.206036108865536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6.7972810875649738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472.4027228116048</v>
      </c>
      <c r="P31" s="37">
        <v>19.279063486666345</v>
      </c>
      <c r="Q31" s="37">
        <v>0</v>
      </c>
      <c r="R31" s="39">
        <v>20.872727272727275</v>
      </c>
      <c r="S31" s="39">
        <v>0</v>
      </c>
      <c r="T31" s="38">
        <f>SUMPRODUCT(LTA!J31:AN31,LTA!J$101:AN$101,LTA!J$105:AN$105)</f>
        <v>11.16</v>
      </c>
      <c r="U31" s="38">
        <f>SUMPRODUCT(LTA!J31:AN31,LTA!J$102:AN$102,LTA!J$105:AN$105)</f>
        <v>309.2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198.59</v>
      </c>
      <c r="AB31" s="76">
        <f>-STOA!P31</f>
        <v>0</v>
      </c>
      <c r="AC31">
        <f t="shared" si="0"/>
        <v>9.4390956304464009</v>
      </c>
      <c r="AD31">
        <f t="shared" si="1"/>
        <v>1114.2627651369824</v>
      </c>
      <c r="AE31">
        <f>'IDT-1'!F31</f>
        <v>-98.17</v>
      </c>
      <c r="AF31" s="25"/>
      <c r="AG31">
        <f t="shared" si="2"/>
        <v>1016.0927651369824</v>
      </c>
      <c r="AI31" s="35">
        <f>PXIL!J31</f>
        <v>0</v>
      </c>
      <c r="AJ31" s="35">
        <f>PXIL!P31</f>
        <v>0</v>
      </c>
      <c r="AK31" s="35">
        <f>RTM_IEX!J31</f>
        <v>7.71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11.206036108865536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6.7972810875649738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445.58667885321847</v>
      </c>
      <c r="P32" s="37">
        <v>19.279063486666345</v>
      </c>
      <c r="Q32" s="37">
        <v>0</v>
      </c>
      <c r="R32" s="39">
        <v>22.654545454545453</v>
      </c>
      <c r="S32" s="39">
        <v>0</v>
      </c>
      <c r="T32" s="38">
        <f>SUMPRODUCT(LTA!J32:AN32,LTA!J$101:AN$101,LTA!J$105:AN$105)</f>
        <v>17.18</v>
      </c>
      <c r="U32" s="38">
        <f>SUMPRODUCT(LTA!J32:AN32,LTA!J$102:AN$102,LTA!J$105:AN$105)</f>
        <v>313.64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198.59</v>
      </c>
      <c r="AB32" s="76">
        <f>-STOA!P32</f>
        <v>0</v>
      </c>
      <c r="AC32">
        <f t="shared" si="0"/>
        <v>9.4138601339232295</v>
      </c>
      <c r="AD32">
        <f t="shared" si="1"/>
        <v>1111.2837748569375</v>
      </c>
      <c r="AE32">
        <f>'IDT-1'!F32</f>
        <v>-73.358000000000004</v>
      </c>
      <c r="AF32" s="25"/>
      <c r="AG32">
        <f t="shared" si="2"/>
        <v>1037.9257748569376</v>
      </c>
      <c r="AI32" s="35">
        <f>PXIL!J32</f>
        <v>0</v>
      </c>
      <c r="AJ32" s="35">
        <f>PXIL!P32</f>
        <v>0</v>
      </c>
      <c r="AK32" s="35">
        <f>RTM_IEX!J32</f>
        <v>19.28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10.892857142857144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6.7972810875649738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440.64371934961741</v>
      </c>
      <c r="P33" s="37">
        <v>19.279063486666345</v>
      </c>
      <c r="Q33" s="37">
        <v>0</v>
      </c>
      <c r="R33" s="39">
        <v>24.945454545454545</v>
      </c>
      <c r="S33" s="39">
        <v>0</v>
      </c>
      <c r="T33" s="38">
        <f>SUMPRODUCT(LTA!J33:AN33,LTA!J$101:AN$101,LTA!J$105:AN$105)</f>
        <v>20.96</v>
      </c>
      <c r="U33" s="38">
        <f>SUMPRODUCT(LTA!J33:AN33,LTA!J$102:AN$102,LTA!J$105:AN$105)</f>
        <v>318.04999999999995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198.59</v>
      </c>
      <c r="AB33" s="76">
        <f>-STOA!P33</f>
        <v>0</v>
      </c>
      <c r="AC33">
        <f t="shared" si="0"/>
        <v>10.146128207142148</v>
      </c>
      <c r="AD33">
        <f t="shared" si="1"/>
        <v>1197.7262774050184</v>
      </c>
      <c r="AE33">
        <f>'IDT-1'!F33</f>
        <v>-81.203999999999994</v>
      </c>
      <c r="AF33" s="25"/>
      <c r="AG33">
        <f t="shared" si="2"/>
        <v>1116.5222774050185</v>
      </c>
      <c r="AI33" s="35">
        <f>PXIL!J33</f>
        <v>0</v>
      </c>
      <c r="AJ33" s="35">
        <f>PXIL!P33</f>
        <v>0</v>
      </c>
      <c r="AK33" s="35">
        <f>RTM_IEX!J33</f>
        <v>101.23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10.892857142857144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6.7972810875649738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403.37025895411108</v>
      </c>
      <c r="P34" s="37">
        <v>19.28</v>
      </c>
      <c r="Q34" s="37">
        <v>0</v>
      </c>
      <c r="R34" s="39">
        <v>25.199999999999996</v>
      </c>
      <c r="S34" s="39">
        <v>0</v>
      </c>
      <c r="T34" s="38">
        <f>SUMPRODUCT(LTA!J34:AN34,LTA!J$101:AN$101,LTA!J$105:AN$105)</f>
        <v>28.75</v>
      </c>
      <c r="U34" s="38">
        <f>SUMPRODUCT(LTA!J34:AN34,LTA!J$102:AN$102,LTA!J$105:AN$105)</f>
        <v>323.12999999999994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198.59</v>
      </c>
      <c r="AB34" s="76">
        <f>-STOA!P34</f>
        <v>0</v>
      </c>
      <c r="AC34">
        <f t="shared" si="0"/>
        <v>9.5788091883500783</v>
      </c>
      <c r="AD34">
        <f t="shared" si="1"/>
        <v>1130.755617996183</v>
      </c>
      <c r="AE34">
        <f>'IDT-1'!F34</f>
        <v>0</v>
      </c>
      <c r="AF34" s="25"/>
      <c r="AG34">
        <f t="shared" si="2"/>
        <v>1130.755617996183</v>
      </c>
      <c r="AI34" s="35">
        <f>PXIL!J34</f>
        <v>0</v>
      </c>
      <c r="AJ34" s="35">
        <f>PXIL!P34</f>
        <v>0</v>
      </c>
      <c r="AK34" s="35">
        <f>RTM_IEX!J34</f>
        <v>57.84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10.892857142857144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11.327281017518597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400.73183841354273</v>
      </c>
      <c r="P35" s="37">
        <v>19.28</v>
      </c>
      <c r="Q35" s="37">
        <v>0</v>
      </c>
      <c r="R35" s="39">
        <v>25.199999999999996</v>
      </c>
      <c r="S35" s="39">
        <v>0</v>
      </c>
      <c r="T35" s="38">
        <f>SUMPRODUCT(LTA!J35:AN35,LTA!J$101:AN$101,LTA!J$105:AN$105)</f>
        <v>36.659999999999997</v>
      </c>
      <c r="U35" s="38">
        <f>SUMPRODUCT(LTA!J35:AN35,LTA!J$102:AN$102,LTA!J$105:AN$105)</f>
        <v>328.34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198.59</v>
      </c>
      <c r="AB35" s="76">
        <f>-STOA!P35</f>
        <v>0</v>
      </c>
      <c r="AC35">
        <f t="shared" si="0"/>
        <v>9.7858824552209125</v>
      </c>
      <c r="AD35">
        <f t="shared" si="1"/>
        <v>1155.2001241186974</v>
      </c>
      <c r="AE35">
        <f>'IDT-1'!F35</f>
        <v>0</v>
      </c>
      <c r="AF35" s="25"/>
      <c r="AG35">
        <f t="shared" si="2"/>
        <v>1155.2001241186974</v>
      </c>
      <c r="AI35" s="35">
        <f>PXIL!J35</f>
        <v>0</v>
      </c>
      <c r="AJ35" s="35">
        <f>PXIL!P35</f>
        <v>0</v>
      </c>
      <c r="AK35" s="35">
        <f>RTM_IEX!J35</f>
        <v>67.48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10.892857142857144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11.327281017518597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393.81655689295138</v>
      </c>
      <c r="P36" s="37">
        <v>19.28</v>
      </c>
      <c r="Q36" s="37">
        <v>0</v>
      </c>
      <c r="R36" s="39">
        <v>25.199999999999996</v>
      </c>
      <c r="S36" s="39">
        <v>0</v>
      </c>
      <c r="T36" s="38">
        <f>SUMPRODUCT(LTA!J36:AN36,LTA!J$101:AN$101,LTA!J$105:AN$105)</f>
        <v>44.57</v>
      </c>
      <c r="U36" s="38">
        <f>SUMPRODUCT(LTA!J36:AN36,LTA!J$102:AN$102,LTA!J$105:AN$105)</f>
        <v>333.61999999999995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198.59</v>
      </c>
      <c r="AB36" s="76">
        <f>-STOA!P36</f>
        <v>0</v>
      </c>
      <c r="AC36">
        <f t="shared" si="0"/>
        <v>9.9195660904479475</v>
      </c>
      <c r="AD36">
        <f t="shared" si="1"/>
        <v>1170.9811589628794</v>
      </c>
      <c r="AE36">
        <f>'IDT-1'!F36</f>
        <v>0</v>
      </c>
      <c r="AF36" s="25"/>
      <c r="AG36">
        <f t="shared" si="2"/>
        <v>1170.9811589628794</v>
      </c>
      <c r="AI36" s="35">
        <f>PXIL!J36</f>
        <v>0</v>
      </c>
      <c r="AJ36" s="35">
        <f>PXIL!P36</f>
        <v>0</v>
      </c>
      <c r="AK36" s="35">
        <f>RTM_IEX!J36</f>
        <v>77.12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10.892857142857144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11.327281017518597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419.58051670785392</v>
      </c>
      <c r="P37" s="37">
        <v>18.25</v>
      </c>
      <c r="Q37" s="37">
        <v>0</v>
      </c>
      <c r="R37" s="39">
        <v>25.199999999999996</v>
      </c>
      <c r="S37" s="39">
        <v>0</v>
      </c>
      <c r="T37" s="38">
        <f>SUMPRODUCT(LTA!J37:AN37,LTA!J$101:AN$101,LTA!J$105:AN$105)</f>
        <v>52.480000000000004</v>
      </c>
      <c r="U37" s="38">
        <f>SUMPRODUCT(LTA!J37:AN37,LTA!J$102:AN$102,LTA!J$105:AN$105)</f>
        <v>359.52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198.59</v>
      </c>
      <c r="AB37" s="76">
        <f>-STOA!P37</f>
        <v>0</v>
      </c>
      <c r="AC37">
        <f t="shared" si="0"/>
        <v>9.975306296015356</v>
      </c>
      <c r="AD37">
        <f t="shared" si="1"/>
        <v>1127.3493785722144</v>
      </c>
      <c r="AE37">
        <f>'IDT-1'!F37</f>
        <v>0</v>
      </c>
      <c r="AF37" s="25"/>
      <c r="AG37">
        <f t="shared" si="2"/>
        <v>1127.3493785722144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-25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10.892857142857144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11.327281017518597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419.58051670785392</v>
      </c>
      <c r="P38" s="37">
        <v>18.25</v>
      </c>
      <c r="Q38" s="37">
        <v>0</v>
      </c>
      <c r="R38" s="39">
        <v>25.199999999999996</v>
      </c>
      <c r="S38" s="39">
        <v>0</v>
      </c>
      <c r="T38" s="38">
        <f>SUMPRODUCT(LTA!J38:AN38,LTA!J$101:AN$101,LTA!J$105:AN$105)</f>
        <v>60.39</v>
      </c>
      <c r="U38" s="38">
        <f>SUMPRODUCT(LTA!J38:AN38,LTA!J$102:AN$102,LTA!J$105:AN$105)</f>
        <v>385.4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198.59</v>
      </c>
      <c r="AB38" s="76">
        <f>-STOA!P38</f>
        <v>0</v>
      </c>
      <c r="AC38">
        <f t="shared" si="0"/>
        <v>10.386209661888692</v>
      </c>
      <c r="AD38">
        <f t="shared" si="1"/>
        <v>1145.728475206341</v>
      </c>
      <c r="AE38">
        <f>'IDT-1'!F38</f>
        <v>0</v>
      </c>
      <c r="AF38" s="25"/>
      <c r="AG38">
        <f t="shared" si="2"/>
        <v>1145.728475206341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-40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10.803571428571429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20.39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420.23091888176697</v>
      </c>
      <c r="P39" s="37">
        <v>19.279063486666345</v>
      </c>
      <c r="Q39" s="37">
        <v>0</v>
      </c>
      <c r="R39" s="39">
        <v>25.199999999999996</v>
      </c>
      <c r="S39" s="39">
        <v>0</v>
      </c>
      <c r="T39" s="38">
        <f>SUMPRODUCT(LTA!J39:AN39,LTA!J$101:AN$101,LTA!J$105:AN$105)</f>
        <v>68.180000000000007</v>
      </c>
      <c r="U39" s="38">
        <f>SUMPRODUCT(LTA!J39:AN39,LTA!J$102:AN$102,LTA!J$105:AN$105)</f>
        <v>413.72999999999996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198.51000000000002</v>
      </c>
      <c r="AB39" s="76">
        <f>-STOA!P39</f>
        <v>0</v>
      </c>
      <c r="AC39">
        <f t="shared" si="0"/>
        <v>11.032564744637074</v>
      </c>
      <c r="AD39">
        <f t="shared" si="1"/>
        <v>1161.7750190523677</v>
      </c>
      <c r="AE39">
        <f>'IDT-1'!F39</f>
        <v>0</v>
      </c>
      <c r="AF39" s="25"/>
      <c r="AG39">
        <f t="shared" si="2"/>
        <v>1161.7750190523677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-70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10.803571428571429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20.39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431.0085737730713</v>
      </c>
      <c r="P40" s="37">
        <v>19.279063486666345</v>
      </c>
      <c r="Q40" s="37">
        <v>0</v>
      </c>
      <c r="R40" s="39">
        <v>25.199999999999996</v>
      </c>
      <c r="S40" s="39">
        <v>0</v>
      </c>
      <c r="T40" s="38">
        <f>SUMPRODUCT(LTA!J40:AN40,LTA!J$101:AN$101,LTA!J$105:AN$105)</f>
        <v>75.02</v>
      </c>
      <c r="U40" s="38">
        <f>SUMPRODUCT(LTA!J40:AN40,LTA!J$102:AN$102,LTA!J$105:AN$105)</f>
        <v>420.40999999999997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198.51000000000002</v>
      </c>
      <c r="AB40" s="76">
        <f>-STOA!P40</f>
        <v>0</v>
      </c>
      <c r="AC40">
        <f t="shared" si="0"/>
        <v>10.886612004981794</v>
      </c>
      <c r="AD40">
        <f t="shared" si="1"/>
        <v>1285.1386266833274</v>
      </c>
      <c r="AE40">
        <f>'IDT-1'!F40</f>
        <v>0</v>
      </c>
      <c r="AF40" s="25"/>
      <c r="AG40">
        <f t="shared" si="2"/>
        <v>1285.1386266833274</v>
      </c>
      <c r="AI40" s="35">
        <f>PXIL!J40</f>
        <v>0</v>
      </c>
      <c r="AJ40" s="35">
        <f>PXIL!P40</f>
        <v>0</v>
      </c>
      <c r="AK40" s="35">
        <f>RTM_IEX!J40</f>
        <v>28.92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10.803571428571429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20.39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431.05152577307126</v>
      </c>
      <c r="P41" s="37">
        <v>19.279063486666345</v>
      </c>
      <c r="Q41" s="37">
        <v>0</v>
      </c>
      <c r="R41" s="39">
        <v>25.199999999999996</v>
      </c>
      <c r="S41" s="39">
        <v>0</v>
      </c>
      <c r="T41" s="38">
        <f>SUMPRODUCT(LTA!J41:AN41,LTA!J$101:AN$101,LTA!J$105:AN$105)</f>
        <v>81.89</v>
      </c>
      <c r="U41" s="38">
        <f>SUMPRODUCT(LTA!J41:AN41,LTA!J$102:AN$102,LTA!J$105:AN$105)</f>
        <v>425.22999999999996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198.51000000000002</v>
      </c>
      <c r="AB41" s="76">
        <f>-STOA!P41</f>
        <v>0</v>
      </c>
      <c r="AC41">
        <f t="shared" si="0"/>
        <v>10.904192801781793</v>
      </c>
      <c r="AD41">
        <f t="shared" si="1"/>
        <v>1287.2139978865271</v>
      </c>
      <c r="AE41">
        <f>'IDT-1'!F41</f>
        <v>27.812999999999999</v>
      </c>
      <c r="AF41" s="25"/>
      <c r="AG41">
        <f t="shared" si="2"/>
        <v>1315.0269978865272</v>
      </c>
      <c r="AI41" s="35">
        <f>PXIL!J41</f>
        <v>0</v>
      </c>
      <c r="AJ41" s="35">
        <f>PXIL!P41</f>
        <v>0</v>
      </c>
      <c r="AK41" s="35">
        <f>RTM_IEX!J41</f>
        <v>19.28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10.803571428571429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20.39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420.27387088176692</v>
      </c>
      <c r="P42" s="37">
        <v>19.279063486666345</v>
      </c>
      <c r="Q42" s="37">
        <v>0</v>
      </c>
      <c r="R42" s="39">
        <v>25.199999999999996</v>
      </c>
      <c r="S42" s="39">
        <v>0</v>
      </c>
      <c r="T42" s="38">
        <f>SUMPRODUCT(LTA!J42:AN42,LTA!J$101:AN$101,LTA!J$105:AN$105)</f>
        <v>87.98</v>
      </c>
      <c r="U42" s="38">
        <f>SUMPRODUCT(LTA!J42:AN42,LTA!J$102:AN$102,LTA!J$105:AN$105)</f>
        <v>430.4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198.51000000000002</v>
      </c>
      <c r="AB42" s="76">
        <f>-STOA!P42</f>
        <v>0</v>
      </c>
      <c r="AC42">
        <f t="shared" si="0"/>
        <v>10.90824450069484</v>
      </c>
      <c r="AD42">
        <f t="shared" si="1"/>
        <v>1287.69229129631</v>
      </c>
      <c r="AE42">
        <f>'IDT-1'!F42</f>
        <v>60.871000000000002</v>
      </c>
      <c r="AF42" s="25"/>
      <c r="AG42">
        <f t="shared" si="2"/>
        <v>1348.5632912963101</v>
      </c>
      <c r="AI42" s="35">
        <f>PXIL!J42</f>
        <v>0</v>
      </c>
      <c r="AJ42" s="35">
        <f>PXIL!P42</f>
        <v>0</v>
      </c>
      <c r="AK42" s="35">
        <f>RTM_IEX!J42</f>
        <v>19.28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10.486442608943321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24.919999999999998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419.62346870785387</v>
      </c>
      <c r="P43" s="37">
        <v>19.279063486666345</v>
      </c>
      <c r="Q43" s="37">
        <v>0</v>
      </c>
      <c r="R43" s="39">
        <v>25.199999999999996</v>
      </c>
      <c r="S43" s="39">
        <v>0</v>
      </c>
      <c r="T43" s="38">
        <f>SUMPRODUCT(LTA!J43:AN43,LTA!J$101:AN$101,LTA!J$105:AN$105)</f>
        <v>94.59</v>
      </c>
      <c r="U43" s="38">
        <f>SUMPRODUCT(LTA!J43:AN43,LTA!J$102:AN$102,LTA!J$105:AN$105)</f>
        <v>411.51999999999992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110.67</v>
      </c>
      <c r="Z43" s="35">
        <f>IEX!P43</f>
        <v>0</v>
      </c>
      <c r="AA43" s="76">
        <f>STOA!J43</f>
        <v>198.51000000000002</v>
      </c>
      <c r="AB43" s="76">
        <f>-STOA!P43</f>
        <v>0</v>
      </c>
      <c r="AC43">
        <f t="shared" si="0"/>
        <v>11.878129240349093</v>
      </c>
      <c r="AD43">
        <f t="shared" si="1"/>
        <v>1402.1848755631145</v>
      </c>
      <c r="AE43">
        <f>'IDT-1'!F43</f>
        <v>56.293999999999997</v>
      </c>
      <c r="AF43" s="25"/>
      <c r="AG43">
        <f t="shared" si="2"/>
        <v>1458.4788755631146</v>
      </c>
      <c r="AI43" s="35">
        <f>PXIL!J43</f>
        <v>0</v>
      </c>
      <c r="AJ43" s="35">
        <f>PXIL!P43</f>
        <v>0</v>
      </c>
      <c r="AK43" s="35">
        <f>RTM_IEX!J43</f>
        <v>32.78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7.5225</v>
      </c>
      <c r="E44">
        <f>GT_NG!T44</f>
        <v>10.486442608943321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24.919999999999998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413.40442408900492</v>
      </c>
      <c r="P44" s="37">
        <v>19.279063486666345</v>
      </c>
      <c r="Q44" s="37">
        <v>0</v>
      </c>
      <c r="R44" s="39">
        <v>25.199999999999996</v>
      </c>
      <c r="S44" s="39">
        <v>0</v>
      </c>
      <c r="T44" s="38">
        <f>SUMPRODUCT(LTA!J44:AN44,LTA!J$101:AN$101,LTA!J$105:AN$105)</f>
        <v>99.67</v>
      </c>
      <c r="U44" s="38">
        <f>SUMPRODUCT(LTA!J44:AN44,LTA!J$102:AN$102,LTA!J$105:AN$105)</f>
        <v>392.93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167.74</v>
      </c>
      <c r="Z44" s="35">
        <f>IEX!P44</f>
        <v>0</v>
      </c>
      <c r="AA44" s="76">
        <f>STOA!J44</f>
        <v>198.51000000000002</v>
      </c>
      <c r="AB44" s="76">
        <f>-STOA!P44</f>
        <v>0</v>
      </c>
      <c r="AC44">
        <f t="shared" si="0"/>
        <v>12.074096413550761</v>
      </c>
      <c r="AD44">
        <f t="shared" si="1"/>
        <v>1425.3183337710639</v>
      </c>
      <c r="AE44">
        <f>'IDT-1'!F44</f>
        <v>58.582000000000001</v>
      </c>
      <c r="AF44" s="25"/>
      <c r="AG44">
        <f t="shared" si="2"/>
        <v>1483.900333771064</v>
      </c>
      <c r="AI44" s="35">
        <f>PXIL!J44</f>
        <v>0</v>
      </c>
      <c r="AJ44" s="35">
        <f>PXIL!P44</f>
        <v>0</v>
      </c>
      <c r="AK44" s="35">
        <f>RTM_IEX!J44</f>
        <v>19.28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7.5225</v>
      </c>
      <c r="E45">
        <f>GT_NG!T45</f>
        <v>10.065757842274992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29.46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407.70714041846639</v>
      </c>
      <c r="P45" s="37">
        <v>19.510000000000002</v>
      </c>
      <c r="Q45" s="37">
        <v>0</v>
      </c>
      <c r="R45" s="39">
        <v>25.199999999999996</v>
      </c>
      <c r="S45" s="39">
        <v>0</v>
      </c>
      <c r="T45" s="38">
        <f>SUMPRODUCT(LTA!J45:AN45,LTA!J$101:AN$101,LTA!J$105:AN$105)</f>
        <v>103.33</v>
      </c>
      <c r="U45" s="38">
        <f>SUMPRODUCT(LTA!J45:AN45,LTA!J$102:AN$102,LTA!J$105:AN$105)</f>
        <v>375.84999999999997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209.19</v>
      </c>
      <c r="Z45" s="35">
        <f>IEX!P45</f>
        <v>0</v>
      </c>
      <c r="AA45" s="76">
        <f>STOA!J45</f>
        <v>198.51000000000002</v>
      </c>
      <c r="AB45" s="76">
        <f>-STOA!P45</f>
        <v>0</v>
      </c>
      <c r="AC45">
        <f t="shared" si="0"/>
        <v>12.297233342163119</v>
      </c>
      <c r="AD45">
        <f t="shared" si="1"/>
        <v>1413.4981649185784</v>
      </c>
      <c r="AE45">
        <f>'IDT-1'!F45</f>
        <v>47.14</v>
      </c>
      <c r="AF45" s="25"/>
      <c r="AG45">
        <f t="shared" si="2"/>
        <v>1460.6381649185785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-19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7.5225</v>
      </c>
      <c r="E46">
        <f>GT_NG!T46</f>
        <v>10.065757842274992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29.46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409.61714041846642</v>
      </c>
      <c r="P46" s="37">
        <v>19.510000000000002</v>
      </c>
      <c r="Q46" s="37">
        <v>0</v>
      </c>
      <c r="R46" s="39">
        <v>25.199999999999996</v>
      </c>
      <c r="S46" s="39">
        <v>0</v>
      </c>
      <c r="T46" s="38">
        <f>SUMPRODUCT(LTA!J46:AN46,LTA!J$101:AN$101,LTA!J$105:AN$105)</f>
        <v>107.06</v>
      </c>
      <c r="U46" s="38">
        <f>SUMPRODUCT(LTA!J46:AN46,LTA!J$102:AN$102,LTA!J$105:AN$105)</f>
        <v>395.53999999999996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96.3</v>
      </c>
      <c r="Z46" s="35">
        <f>IEX!P46</f>
        <v>0</v>
      </c>
      <c r="AA46" s="76">
        <f>STOA!J46</f>
        <v>198.51000000000002</v>
      </c>
      <c r="AB46" s="76">
        <f>-STOA!P46</f>
        <v>0</v>
      </c>
      <c r="AC46">
        <f t="shared" si="0"/>
        <v>12.072861345390226</v>
      </c>
      <c r="AD46">
        <f t="shared" si="1"/>
        <v>1425.172536915351</v>
      </c>
      <c r="AE46">
        <f>'IDT-1'!F46</f>
        <v>44.851999999999997</v>
      </c>
      <c r="AF46" s="25"/>
      <c r="AG46">
        <f t="shared" si="2"/>
        <v>1470.0245369153511</v>
      </c>
      <c r="AI46" s="35">
        <f>PXIL!J46</f>
        <v>0</v>
      </c>
      <c r="AJ46" s="35">
        <f>PXIL!P46</f>
        <v>0</v>
      </c>
      <c r="AK46" s="35">
        <f>RTM_IEX!J46</f>
        <v>80.010000000000005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7.5225</v>
      </c>
      <c r="E47">
        <f>GT_NG!T47</f>
        <v>10.065757842274992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29.46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379.32865157423709</v>
      </c>
      <c r="P47" s="37">
        <v>19.28</v>
      </c>
      <c r="Q47" s="37">
        <v>0</v>
      </c>
      <c r="R47" s="39">
        <v>25.199999999999996</v>
      </c>
      <c r="S47" s="39">
        <v>0</v>
      </c>
      <c r="T47" s="38">
        <f>SUMPRODUCT(LTA!J47:AN47,LTA!J$101:AN$101,LTA!J$105:AN$105)</f>
        <v>109.68</v>
      </c>
      <c r="U47" s="38">
        <f>SUMPRODUCT(LTA!J47:AN47,LTA!J$102:AN$102,LTA!J$105:AN$105)</f>
        <v>395.79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238.11</v>
      </c>
      <c r="Z47" s="35">
        <f>IEX!P47</f>
        <v>0</v>
      </c>
      <c r="AA47" s="76">
        <f>STOA!J47</f>
        <v>198.51000000000002</v>
      </c>
      <c r="AB47" s="76">
        <f>-STOA!P47</f>
        <v>0</v>
      </c>
      <c r="AC47">
        <f t="shared" si="0"/>
        <v>12.808705398517821</v>
      </c>
      <c r="AD47">
        <f t="shared" si="1"/>
        <v>1405.5882040179943</v>
      </c>
      <c r="AE47">
        <f>'IDT-1'!F47</f>
        <v>32.951999999999998</v>
      </c>
      <c r="AF47" s="25"/>
      <c r="AG47">
        <f t="shared" si="2"/>
        <v>1438.5402040179943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-53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7.5225</v>
      </c>
      <c r="E48">
        <f>GT_NG!T48</f>
        <v>10.065757842274992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29.46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405.05171977990335</v>
      </c>
      <c r="P48" s="37">
        <v>19.28</v>
      </c>
      <c r="Q48" s="37">
        <v>0</v>
      </c>
      <c r="R48" s="39">
        <v>25.199999999999996</v>
      </c>
      <c r="S48" s="39">
        <v>0</v>
      </c>
      <c r="T48" s="38">
        <f>SUMPRODUCT(LTA!J48:AN48,LTA!J$101:AN$101,LTA!J$105:AN$105)</f>
        <v>110.28</v>
      </c>
      <c r="U48" s="38">
        <f>SUMPRODUCT(LTA!J48:AN48,LTA!J$102:AN$102,LTA!J$105:AN$105)</f>
        <v>376.63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257.38</v>
      </c>
      <c r="Z48" s="35">
        <f>IEX!P48</f>
        <v>0</v>
      </c>
      <c r="AA48" s="76">
        <f>STOA!J48</f>
        <v>198.51000000000002</v>
      </c>
      <c r="AB48" s="76">
        <f>-STOA!P48</f>
        <v>0</v>
      </c>
      <c r="AC48">
        <f t="shared" si="0"/>
        <v>13.081570117794755</v>
      </c>
      <c r="AD48">
        <f t="shared" si="1"/>
        <v>1425.7484075043837</v>
      </c>
      <c r="AE48">
        <f>'IDT-1'!F48</f>
        <v>23.798999999999999</v>
      </c>
      <c r="AF48" s="25"/>
      <c r="AG48">
        <f t="shared" si="2"/>
        <v>1449.5474075043837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-59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7.5225</v>
      </c>
      <c r="E49">
        <f>GT_NG!T49</f>
        <v>10.065757842274992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45.317280854382908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405.1411109691951</v>
      </c>
      <c r="P49" s="37">
        <v>19.279999999999998</v>
      </c>
      <c r="Q49" s="37">
        <v>0</v>
      </c>
      <c r="R49" s="39">
        <v>25.199999999999996</v>
      </c>
      <c r="S49" s="39">
        <v>0</v>
      </c>
      <c r="T49" s="38">
        <f>SUMPRODUCT(LTA!J49:AN49,LTA!J$101:AN$101,LTA!J$105:AN$105)</f>
        <v>110.28</v>
      </c>
      <c r="U49" s="38">
        <f>SUMPRODUCT(LTA!J49:AN49,LTA!J$102:AN$102,LTA!J$105:AN$105)</f>
        <v>376.88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268.95</v>
      </c>
      <c r="Z49" s="35">
        <f>IEX!P49</f>
        <v>0</v>
      </c>
      <c r="AA49" s="76">
        <f>STOA!J49</f>
        <v>198.51000000000002</v>
      </c>
      <c r="AB49" s="76">
        <f>-STOA!P49</f>
        <v>0</v>
      </c>
      <c r="AC49">
        <f t="shared" si="0"/>
        <v>13.289396689786953</v>
      </c>
      <c r="AD49">
        <f t="shared" si="1"/>
        <v>1456.3072529760659</v>
      </c>
      <c r="AE49">
        <f>'IDT-1'!F49</f>
        <v>19.222000000000001</v>
      </c>
      <c r="AF49" s="25"/>
      <c r="AG49">
        <f t="shared" si="2"/>
        <v>1475.5292529760659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-56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7.5225</v>
      </c>
      <c r="E50">
        <f>GT_NG!T50</f>
        <v>10.065757842274992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47.58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405.1411109691951</v>
      </c>
      <c r="P50" s="37">
        <v>19.28</v>
      </c>
      <c r="Q50" s="37">
        <v>0</v>
      </c>
      <c r="R50" s="39">
        <v>25.199999999999996</v>
      </c>
      <c r="S50" s="39">
        <v>0</v>
      </c>
      <c r="T50" s="38">
        <f>SUMPRODUCT(LTA!J50:AN50,LTA!J$101:AN$101,LTA!J$105:AN$105)</f>
        <v>110.28</v>
      </c>
      <c r="U50" s="38">
        <f>SUMPRODUCT(LTA!J50:AN50,LTA!J$102:AN$102,LTA!J$105:AN$105)</f>
        <v>376.07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273.77</v>
      </c>
      <c r="Z50" s="35">
        <f>IEX!P50</f>
        <v>0</v>
      </c>
      <c r="AA50" s="76">
        <f>STOA!J50</f>
        <v>198.51000000000002</v>
      </c>
      <c r="AB50" s="76">
        <f>-STOA!P50</f>
        <v>0</v>
      </c>
      <c r="AC50">
        <f t="shared" si="0"/>
        <v>13.350558688335024</v>
      </c>
      <c r="AD50">
        <f t="shared" si="1"/>
        <v>1461.5188101231349</v>
      </c>
      <c r="AE50">
        <f>'IDT-1'!F50</f>
        <v>14.646000000000001</v>
      </c>
      <c r="AF50" s="25"/>
      <c r="AG50">
        <f t="shared" si="2"/>
        <v>1476.1648101231349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-57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7.5225</v>
      </c>
      <c r="E51">
        <f>GT_NG!T51</f>
        <v>10.065757842274992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54.38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406.56773846210166</v>
      </c>
      <c r="P51" s="37">
        <v>19.28</v>
      </c>
      <c r="Q51" s="37">
        <v>0</v>
      </c>
      <c r="R51" s="39">
        <v>25.199999999999996</v>
      </c>
      <c r="S51" s="39">
        <v>0</v>
      </c>
      <c r="T51" s="38">
        <f>SUMPRODUCT(LTA!J51:AN51,LTA!J$101:AN$101,LTA!J$105:AN$105)</f>
        <v>110.28</v>
      </c>
      <c r="U51" s="38">
        <f>SUMPRODUCT(LTA!J51:AN51,LTA!J$102:AN$102,LTA!J$105:AN$105)</f>
        <v>376.08000000000004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282.45</v>
      </c>
      <c r="Z51" s="35">
        <f>IEX!P51</f>
        <v>0</v>
      </c>
      <c r="AA51" s="76">
        <f>STOA!J51</f>
        <v>198.51000000000002</v>
      </c>
      <c r="AB51" s="76">
        <f>-STOA!P51</f>
        <v>0</v>
      </c>
      <c r="AC51">
        <f t="shared" si="0"/>
        <v>13.30629288932788</v>
      </c>
      <c r="AD51">
        <f t="shared" si="1"/>
        <v>1500.4797034150488</v>
      </c>
      <c r="AE51">
        <f>'IDT-1'!F51</f>
        <v>14.646000000000001</v>
      </c>
      <c r="AF51" s="25"/>
      <c r="AG51">
        <f t="shared" si="2"/>
        <v>1515.1257034150487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-35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7.5225</v>
      </c>
      <c r="E52">
        <f>GT_NG!T52</f>
        <v>10.065757842274992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58.90728111875201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405.91733628818861</v>
      </c>
      <c r="P52" s="37">
        <v>19.28</v>
      </c>
      <c r="Q52" s="37">
        <v>0</v>
      </c>
      <c r="R52" s="39">
        <v>25.199999999999996</v>
      </c>
      <c r="S52" s="39">
        <v>0</v>
      </c>
      <c r="T52" s="38">
        <f>SUMPRODUCT(LTA!J52:AN52,LTA!J$101:AN$101,LTA!J$105:AN$105)</f>
        <v>110.28</v>
      </c>
      <c r="U52" s="38">
        <f>SUMPRODUCT(LTA!J52:AN52,LTA!J$102:AN$102,LTA!J$105:AN$105)</f>
        <v>374.64000000000004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285.33999999999997</v>
      </c>
      <c r="Z52" s="35">
        <f>IEX!P52</f>
        <v>0</v>
      </c>
      <c r="AA52" s="76">
        <f>STOA!J52</f>
        <v>198.51000000000002</v>
      </c>
      <c r="AB52" s="76">
        <f>-STOA!P52</f>
        <v>0</v>
      </c>
      <c r="AC52">
        <f t="shared" si="0"/>
        <v>13.342567514739638</v>
      </c>
      <c r="AD52">
        <f t="shared" si="1"/>
        <v>1506.7703077344761</v>
      </c>
      <c r="AE52">
        <f>'IDT-1'!F52</f>
        <v>12.356999999999999</v>
      </c>
      <c r="AF52" s="25"/>
      <c r="AG52">
        <f t="shared" si="2"/>
        <v>1519.1273077344761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-34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7.5225</v>
      </c>
      <c r="E53">
        <f>GT_NG!T53</f>
        <v>10.065757842274992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63.442718895984228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405.53077735340605</v>
      </c>
      <c r="P53" s="37">
        <v>19.28</v>
      </c>
      <c r="Q53" s="37">
        <v>0</v>
      </c>
      <c r="R53" s="39">
        <v>25.199999999999996</v>
      </c>
      <c r="S53" s="39">
        <v>0</v>
      </c>
      <c r="T53" s="38">
        <f>SUMPRODUCT(LTA!J53:AN53,LTA!J$101:AN$101,LTA!J$105:AN$105)</f>
        <v>110.28</v>
      </c>
      <c r="U53" s="38">
        <f>SUMPRODUCT(LTA!J53:AN53,LTA!J$102:AN$102,LTA!J$105:AN$105)</f>
        <v>371.54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289.20999999999998</v>
      </c>
      <c r="Z53" s="35">
        <f>IEX!P53</f>
        <v>0</v>
      </c>
      <c r="AA53" s="76">
        <f>STOA!J53</f>
        <v>198.51000000000002</v>
      </c>
      <c r="AB53" s="76">
        <f>-STOA!P53</f>
        <v>0</v>
      </c>
      <c r="AC53">
        <f t="shared" si="0"/>
        <v>13.350001466116661</v>
      </c>
      <c r="AD53">
        <f t="shared" si="1"/>
        <v>1515.6817526255486</v>
      </c>
      <c r="AE53">
        <f>'IDT-1'!F53</f>
        <v>12.356999999999999</v>
      </c>
      <c r="AF53" s="25"/>
      <c r="AG53">
        <f t="shared" si="2"/>
        <v>1528.0387526255486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-30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7.5225</v>
      </c>
      <c r="E54">
        <f>GT_NG!T54</f>
        <v>10.065757842274992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67.97728090876366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405.53077735340605</v>
      </c>
      <c r="P54" s="37">
        <v>19.28</v>
      </c>
      <c r="Q54" s="37">
        <v>0</v>
      </c>
      <c r="R54" s="39">
        <v>25.199999999999996</v>
      </c>
      <c r="S54" s="39">
        <v>0</v>
      </c>
      <c r="T54" s="38">
        <f>SUMPRODUCT(LTA!J54:AN54,LTA!J$101:AN$101,LTA!J$105:AN$105)</f>
        <v>110.28</v>
      </c>
      <c r="U54" s="38">
        <f>SUMPRODUCT(LTA!J54:AN54,LTA!J$102:AN$102,LTA!J$105:AN$105)</f>
        <v>368.65000000000003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252.57</v>
      </c>
      <c r="Z54" s="35">
        <f>IEX!P54</f>
        <v>0</v>
      </c>
      <c r="AA54" s="76">
        <f>STOA!J54</f>
        <v>198.51000000000002</v>
      </c>
      <c r="AB54" s="76">
        <f>-STOA!P54</f>
        <v>0</v>
      </c>
      <c r="AC54">
        <f t="shared" si="0"/>
        <v>13.072982102473784</v>
      </c>
      <c r="AD54">
        <f t="shared" si="1"/>
        <v>1478.9633340019709</v>
      </c>
      <c r="AE54">
        <f>'IDT-1'!F54</f>
        <v>12.356999999999999</v>
      </c>
      <c r="AF54" s="25"/>
      <c r="AG54">
        <f t="shared" si="2"/>
        <v>1491.3203340019709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-32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7.5225</v>
      </c>
      <c r="E55">
        <f>GT_NG!T55</f>
        <v>9.7698762450950785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67.97728090876366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409.03109889408131</v>
      </c>
      <c r="P55" s="37">
        <v>19.28</v>
      </c>
      <c r="Q55" s="37">
        <v>0</v>
      </c>
      <c r="R55" s="39">
        <v>25.199999999999996</v>
      </c>
      <c r="S55" s="39">
        <v>0</v>
      </c>
      <c r="T55" s="38">
        <f>SUMPRODUCT(LTA!J55:AN55,LTA!J$101:AN$101,LTA!J$105:AN$105)</f>
        <v>110.28</v>
      </c>
      <c r="U55" s="38">
        <f>SUMPRODUCT(LTA!J55:AN55,LTA!J$102:AN$102,LTA!J$105:AN$105)</f>
        <v>366.01000000000005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173.52</v>
      </c>
      <c r="Z55" s="35">
        <f>IEX!P55</f>
        <v>0</v>
      </c>
      <c r="AA55" s="76">
        <f>STOA!J55</f>
        <v>198.51000000000002</v>
      </c>
      <c r="AB55" s="76">
        <f>-STOA!P55</f>
        <v>0</v>
      </c>
      <c r="AC55">
        <f t="shared" si="0"/>
        <v>12.557713079322259</v>
      </c>
      <c r="AD55">
        <f t="shared" si="1"/>
        <v>1383.9930429686178</v>
      </c>
      <c r="AE55">
        <f>'IDT-1'!F55</f>
        <v>16.934000000000001</v>
      </c>
      <c r="AF55" s="25"/>
      <c r="AG55">
        <f t="shared" si="2"/>
        <v>1400.9270429686178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-49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7.5225</v>
      </c>
      <c r="E56">
        <f>GT_NG!T56</f>
        <v>9.7698762450950785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67.97728090876366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409.02803068841501</v>
      </c>
      <c r="P56" s="37">
        <v>19.28</v>
      </c>
      <c r="Q56" s="37">
        <v>0</v>
      </c>
      <c r="R56" s="39">
        <v>25.199999999999996</v>
      </c>
      <c r="S56" s="39">
        <v>0</v>
      </c>
      <c r="T56" s="38">
        <f>SUMPRODUCT(LTA!J56:AN56,LTA!J$101:AN$101,LTA!J$105:AN$105)</f>
        <v>110.28</v>
      </c>
      <c r="U56" s="38">
        <f>SUMPRODUCT(LTA!J56:AN56,LTA!J$102:AN$102,LTA!J$105:AN$105)</f>
        <v>363.31000000000006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145.56</v>
      </c>
      <c r="Z56" s="35">
        <f>IEX!P56</f>
        <v>0</v>
      </c>
      <c r="AA56" s="76">
        <f>STOA!J56</f>
        <v>198.51000000000002</v>
      </c>
      <c r="AB56" s="76">
        <f>-STOA!P56</f>
        <v>0</v>
      </c>
      <c r="AC56">
        <f t="shared" si="0"/>
        <v>12.300143306394663</v>
      </c>
      <c r="AD56">
        <f t="shared" si="1"/>
        <v>1353.587544535879</v>
      </c>
      <c r="AE56">
        <f>'IDT-1'!F56</f>
        <v>19.222000000000001</v>
      </c>
      <c r="AF56" s="25"/>
      <c r="AG56">
        <f t="shared" si="2"/>
        <v>1372.809544535879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-49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7.5225</v>
      </c>
      <c r="E57">
        <f>GT_NG!T57</f>
        <v>9.7698762450950785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67.97728090876366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380.11661381108644</v>
      </c>
      <c r="P57" s="37">
        <v>19.28</v>
      </c>
      <c r="Q57" s="37">
        <v>0</v>
      </c>
      <c r="R57" s="39">
        <v>25.199999999999996</v>
      </c>
      <c r="S57" s="39">
        <v>0</v>
      </c>
      <c r="T57" s="38">
        <f>SUMPRODUCT(LTA!J57:AN57,LTA!J$101:AN$101,LTA!J$105:AN$105)</f>
        <v>108.28</v>
      </c>
      <c r="U57" s="38">
        <f>SUMPRODUCT(LTA!J57:AN57,LTA!J$102:AN$102,LTA!J$105:AN$105)</f>
        <v>399.35000000000008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166.77</v>
      </c>
      <c r="Z57" s="35">
        <f>IEX!P57</f>
        <v>0</v>
      </c>
      <c r="AA57" s="76">
        <f>STOA!J57</f>
        <v>198.51000000000002</v>
      </c>
      <c r="AB57" s="76">
        <f>-STOA!P57</f>
        <v>0</v>
      </c>
      <c r="AC57">
        <f t="shared" si="0"/>
        <v>12.224896884253987</v>
      </c>
      <c r="AD57">
        <f t="shared" si="1"/>
        <v>1415.0013740806914</v>
      </c>
      <c r="AE57">
        <f>'IDT-1'!F57</f>
        <v>23.798999999999999</v>
      </c>
      <c r="AF57" s="25"/>
      <c r="AG57">
        <f t="shared" si="2"/>
        <v>1438.8003740806914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-14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7.5225</v>
      </c>
      <c r="E58">
        <f>GT_NG!T58</f>
        <v>9.7698762450950785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67.97728090876366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416.14786930255923</v>
      </c>
      <c r="P58" s="37">
        <v>38.56</v>
      </c>
      <c r="Q58" s="37">
        <v>0</v>
      </c>
      <c r="R58" s="39">
        <v>25.199999999999996</v>
      </c>
      <c r="S58" s="39">
        <v>0</v>
      </c>
      <c r="T58" s="38">
        <f>SUMPRODUCT(LTA!J58:AN58,LTA!J$101:AN$101,LTA!J$105:AN$105)</f>
        <v>105.55</v>
      </c>
      <c r="U58" s="38">
        <f>SUMPRODUCT(LTA!J58:AN58,LTA!J$102:AN$102,LTA!J$105:AN$105)</f>
        <v>415.5800000000001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102.95</v>
      </c>
      <c r="Z58" s="35">
        <f>IEX!P58</f>
        <v>0</v>
      </c>
      <c r="AA58" s="76">
        <f>STOA!J58</f>
        <v>198.51000000000002</v>
      </c>
      <c r="AB58" s="76">
        <f>-STOA!P58</f>
        <v>0</v>
      </c>
      <c r="AC58">
        <f t="shared" si="0"/>
        <v>12.253479222233912</v>
      </c>
      <c r="AD58">
        <f t="shared" si="1"/>
        <v>1446.4940472341843</v>
      </c>
      <c r="AE58">
        <f>'IDT-1'!F58</f>
        <v>23.798999999999999</v>
      </c>
      <c r="AF58" s="25"/>
      <c r="AG58">
        <f t="shared" si="2"/>
        <v>1470.2930472341843</v>
      </c>
      <c r="AI58" s="35">
        <f>PXIL!J58</f>
        <v>0</v>
      </c>
      <c r="AJ58" s="35">
        <f>PXIL!P58</f>
        <v>0</v>
      </c>
      <c r="AK58" s="35">
        <f>RTM_IEX!J58</f>
        <v>12.53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7.5225</v>
      </c>
      <c r="E59">
        <f>GT_NG!T59</f>
        <v>9.7698762450950785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72.507280908988633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416.1474501132675</v>
      </c>
      <c r="P59" s="37">
        <v>75.136786966561189</v>
      </c>
      <c r="Q59" s="37">
        <v>0</v>
      </c>
      <c r="R59" s="39">
        <v>25.199999999999996</v>
      </c>
      <c r="S59" s="39">
        <v>0</v>
      </c>
      <c r="T59" s="38">
        <f>SUMPRODUCT(LTA!J59:AN59,LTA!J$101:AN$101,LTA!J$105:AN$105)</f>
        <v>102.12</v>
      </c>
      <c r="U59" s="38">
        <f>SUMPRODUCT(LTA!J59:AN59,LTA!J$102:AN$102,LTA!J$105:AN$105)</f>
        <v>430.67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198.51000000000002</v>
      </c>
      <c r="AB59" s="76">
        <f>-STOA!P59</f>
        <v>0</v>
      </c>
      <c r="AC59">
        <f t="shared" si="0"/>
        <v>12.504104711564862</v>
      </c>
      <c r="AD59">
        <f t="shared" si="1"/>
        <v>1476.0797895223475</v>
      </c>
      <c r="AE59">
        <f>'IDT-1'!F59</f>
        <v>21.968</v>
      </c>
      <c r="AF59" s="25"/>
      <c r="AG59">
        <f t="shared" si="2"/>
        <v>1498.0477895223476</v>
      </c>
      <c r="AI59" s="35">
        <f>PXIL!J59</f>
        <v>0</v>
      </c>
      <c r="AJ59" s="35">
        <f>PXIL!P59</f>
        <v>0</v>
      </c>
      <c r="AK59" s="35">
        <f>RTM_IEX!J59</f>
        <v>92.55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7.5225</v>
      </c>
      <c r="E60">
        <f>GT_NG!T60</f>
        <v>9.7698762450950785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72.507280908988633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491.30449811326747</v>
      </c>
      <c r="P60" s="37">
        <v>75.136760229379547</v>
      </c>
      <c r="Q60" s="37">
        <v>0</v>
      </c>
      <c r="R60" s="39">
        <v>25.199999999999996</v>
      </c>
      <c r="S60" s="39">
        <v>0</v>
      </c>
      <c r="T60" s="38">
        <f>SUMPRODUCT(LTA!J60:AN60,LTA!J$101:AN$101,LTA!J$105:AN$105)</f>
        <v>98.59</v>
      </c>
      <c r="U60" s="38">
        <f>SUMPRODUCT(LTA!J60:AN60,LTA!J$102:AN$102,LTA!J$105:AN$105)</f>
        <v>427.27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198.51000000000002</v>
      </c>
      <c r="AB60" s="76">
        <f>-STOA!P60</f>
        <v>0</v>
      </c>
      <c r="AC60">
        <f t="shared" si="0"/>
        <v>12.801859690172538</v>
      </c>
      <c r="AD60">
        <f t="shared" si="1"/>
        <v>1511.2290558065583</v>
      </c>
      <c r="AE60">
        <f>'IDT-1'!F60</f>
        <v>15.103</v>
      </c>
      <c r="AF60" s="25"/>
      <c r="AG60">
        <f t="shared" si="2"/>
        <v>1526.3320558065584</v>
      </c>
      <c r="AI60" s="35">
        <f>PXIL!J60</f>
        <v>0</v>
      </c>
      <c r="AJ60" s="35">
        <f>PXIL!P60</f>
        <v>0</v>
      </c>
      <c r="AK60" s="35">
        <f>RTM_IEX!J60</f>
        <v>59.77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7.5225</v>
      </c>
      <c r="E61">
        <f>GT_NG!T61</f>
        <v>9.7698762450950785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67.97728090876366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511.22583311295625</v>
      </c>
      <c r="P61" s="37">
        <v>75.14362595419847</v>
      </c>
      <c r="Q61" s="37">
        <v>0</v>
      </c>
      <c r="R61" s="39">
        <v>25.199999999999996</v>
      </c>
      <c r="S61" s="39">
        <v>0</v>
      </c>
      <c r="T61" s="38">
        <f>SUMPRODUCT(LTA!J61:AN61,LTA!J$101:AN$101,LTA!J$105:AN$105)</f>
        <v>93.23</v>
      </c>
      <c r="U61" s="38">
        <f>SUMPRODUCT(LTA!J61:AN61,LTA!J$102:AN$102,LTA!J$105:AN$105)</f>
        <v>422.15999999999997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198.51000000000002</v>
      </c>
      <c r="AB61" s="76">
        <f>-STOA!P61</f>
        <v>0</v>
      </c>
      <c r="AC61">
        <f t="shared" si="0"/>
        <v>12.956656576256512</v>
      </c>
      <c r="AD61">
        <f t="shared" si="1"/>
        <v>1529.5024596447568</v>
      </c>
      <c r="AE61">
        <f>'IDT-1'!F61</f>
        <v>8.2379999999999995</v>
      </c>
      <c r="AF61" s="25"/>
      <c r="AG61">
        <f t="shared" si="2"/>
        <v>1537.7404596447568</v>
      </c>
      <c r="AI61" s="35">
        <f>PXIL!J61</f>
        <v>0</v>
      </c>
      <c r="AJ61" s="35">
        <f>PXIL!P61</f>
        <v>0</v>
      </c>
      <c r="AK61" s="35">
        <f>RTM_IEX!J61</f>
        <v>73.27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7.5225</v>
      </c>
      <c r="E62">
        <f>GT_NG!T62</f>
        <v>9.7698762450950785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63.442718895984228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520.86583311295635</v>
      </c>
      <c r="P62" s="37">
        <v>75.14</v>
      </c>
      <c r="Q62" s="37">
        <v>0</v>
      </c>
      <c r="R62" s="39">
        <v>25.199999999999996</v>
      </c>
      <c r="S62" s="39">
        <v>0</v>
      </c>
      <c r="T62" s="38">
        <f>SUMPRODUCT(LTA!J62:AN62,LTA!J$101:AN$101,LTA!J$105:AN$105)</f>
        <v>87.6</v>
      </c>
      <c r="U62" s="38">
        <f>SUMPRODUCT(LTA!J62:AN62,LTA!J$102:AN$102,LTA!J$105:AN$105)</f>
        <v>416.8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198.51000000000002</v>
      </c>
      <c r="AB62" s="76">
        <f>-STOA!P62</f>
        <v>0</v>
      </c>
      <c r="AC62">
        <f t="shared" si="0"/>
        <v>13.101487797333899</v>
      </c>
      <c r="AD62">
        <f t="shared" si="1"/>
        <v>1546.5994404567018</v>
      </c>
      <c r="AE62">
        <f>'IDT-1'!F62</f>
        <v>1.373</v>
      </c>
      <c r="AF62" s="25"/>
      <c r="AG62">
        <f t="shared" si="2"/>
        <v>1547.9724404567019</v>
      </c>
      <c r="AI62" s="35">
        <f>PXIL!J62</f>
        <v>0</v>
      </c>
      <c r="AJ62" s="35">
        <f>PXIL!P62</f>
        <v>0</v>
      </c>
      <c r="AK62" s="35">
        <f>RTM_IEX!J62</f>
        <v>96.4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7.5225</v>
      </c>
      <c r="E63">
        <f>GT_NG!T63</f>
        <v>9.4810945273631813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56.652719243507903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462.35806501644146</v>
      </c>
      <c r="P63" s="37">
        <v>19.28</v>
      </c>
      <c r="Q63" s="37">
        <v>0</v>
      </c>
      <c r="R63" s="39">
        <v>25.199999999999996</v>
      </c>
      <c r="S63" s="39">
        <v>0</v>
      </c>
      <c r="T63" s="38">
        <f>SUMPRODUCT(LTA!J63:AN63,LTA!J$101:AN$101,LTA!J$105:AN$105)</f>
        <v>76.039999999999992</v>
      </c>
      <c r="U63" s="38">
        <f>SUMPRODUCT(LTA!J63:AN63,LTA!J$102:AN$102,LTA!J$105:AN$105)</f>
        <v>420.44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234.25</v>
      </c>
      <c r="Z63" s="35">
        <f>IEX!P63</f>
        <v>0</v>
      </c>
      <c r="AA63" s="76">
        <f>STOA!J63</f>
        <v>198.51000000000002</v>
      </c>
      <c r="AB63" s="76">
        <f>-STOA!P63</f>
        <v>0</v>
      </c>
      <c r="AC63">
        <f t="shared" si="0"/>
        <v>13.325229620861426</v>
      </c>
      <c r="AD63">
        <f t="shared" si="1"/>
        <v>1536.8591491664511</v>
      </c>
      <c r="AE63">
        <f>'IDT-1'!F63</f>
        <v>0</v>
      </c>
      <c r="AF63" s="25"/>
      <c r="AG63">
        <f t="shared" si="2"/>
        <v>1536.8591491664511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-18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7.5225</v>
      </c>
      <c r="E64">
        <f>GT_NG!T64</f>
        <v>9.4810945273631813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56.652719243507903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536.67583311295618</v>
      </c>
      <c r="P64" s="37">
        <v>70.477128890337298</v>
      </c>
      <c r="Q64" s="37">
        <v>0</v>
      </c>
      <c r="R64" s="39">
        <v>25.199999999999996</v>
      </c>
      <c r="S64" s="39">
        <v>0</v>
      </c>
      <c r="T64" s="38">
        <f>SUMPRODUCT(LTA!J64:AN64,LTA!J$101:AN$101,LTA!J$105:AN$105)</f>
        <v>71.289999999999992</v>
      </c>
      <c r="U64" s="38">
        <f>SUMPRODUCT(LTA!J64:AN64,LTA!J$102:AN$102,LTA!J$105:AN$105)</f>
        <v>413.6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198.51000000000002</v>
      </c>
      <c r="AB64" s="76">
        <f>-STOA!P64</f>
        <v>0</v>
      </c>
      <c r="AC64">
        <f t="shared" si="0"/>
        <v>12.947501916502983</v>
      </c>
      <c r="AD64">
        <f t="shared" si="1"/>
        <v>1528.4217738576617</v>
      </c>
      <c r="AE64">
        <f>'IDT-1'!F64</f>
        <v>0</v>
      </c>
      <c r="AF64" s="25"/>
      <c r="AG64">
        <f t="shared" si="2"/>
        <v>1528.4217738576617</v>
      </c>
      <c r="AI64" s="35">
        <f>PXIL!J64</f>
        <v>0</v>
      </c>
      <c r="AJ64" s="35">
        <f>PXIL!P64</f>
        <v>0</v>
      </c>
      <c r="AK64" s="35">
        <f>RTM_IEX!J64</f>
        <v>93.51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7.5225</v>
      </c>
      <c r="E65">
        <f>GT_NG!T65</f>
        <v>9.4810945273631813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56.652719243507903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580.58288111295622</v>
      </c>
      <c r="P65" s="37">
        <v>75.137129212195305</v>
      </c>
      <c r="Q65" s="37">
        <v>0</v>
      </c>
      <c r="R65" s="39">
        <v>25.199999999999996</v>
      </c>
      <c r="S65" s="39">
        <v>0</v>
      </c>
      <c r="T65" s="38">
        <f>SUMPRODUCT(LTA!J65:AN65,LTA!J$101:AN$101,LTA!J$105:AN$105)</f>
        <v>63.56</v>
      </c>
      <c r="U65" s="38">
        <f>SUMPRODUCT(LTA!J65:AN65,LTA!J$102:AN$102,LTA!J$105:AN$105)</f>
        <v>406.55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198.51000000000002</v>
      </c>
      <c r="AB65" s="76">
        <f>-STOA!P65</f>
        <v>0</v>
      </c>
      <c r="AC65">
        <f t="shared" si="0"/>
        <v>12.883133122406589</v>
      </c>
      <c r="AD65">
        <f t="shared" si="1"/>
        <v>1520.823190973616</v>
      </c>
      <c r="AE65">
        <f>'IDT-1'!F65</f>
        <v>0</v>
      </c>
      <c r="AF65" s="25"/>
      <c r="AG65">
        <f t="shared" si="2"/>
        <v>1520.823190973616</v>
      </c>
      <c r="AI65" s="35">
        <f>PXIL!J65</f>
        <v>0</v>
      </c>
      <c r="AJ65" s="35">
        <f>PXIL!P65</f>
        <v>0</v>
      </c>
      <c r="AK65" s="35">
        <f>RTM_IEX!J65</f>
        <v>52.06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7.5225</v>
      </c>
      <c r="E66">
        <f>GT_NG!T66</f>
        <v>9.4810945273631813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56.652719243507903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580.58288111295622</v>
      </c>
      <c r="P66" s="37">
        <v>75.137129212195305</v>
      </c>
      <c r="Q66" s="37">
        <v>0</v>
      </c>
      <c r="R66" s="39">
        <v>25.199999999999996</v>
      </c>
      <c r="S66" s="39">
        <v>0</v>
      </c>
      <c r="T66" s="38">
        <f>SUMPRODUCT(LTA!J66:AN66,LTA!J$101:AN$101,LTA!J$105:AN$105)</f>
        <v>54.81</v>
      </c>
      <c r="U66" s="38">
        <f>SUMPRODUCT(LTA!J66:AN66,LTA!J$102:AN$102,LTA!J$105:AN$105)</f>
        <v>399.13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198.51000000000002</v>
      </c>
      <c r="AB66" s="76">
        <f>-STOA!P66</f>
        <v>0</v>
      </c>
      <c r="AC66">
        <f t="shared" si="0"/>
        <v>12.82013312240659</v>
      </c>
      <c r="AD66">
        <f t="shared" si="1"/>
        <v>1513.3861909736161</v>
      </c>
      <c r="AE66">
        <f>'IDT-1'!F66</f>
        <v>0</v>
      </c>
      <c r="AF66" s="25"/>
      <c r="AG66">
        <f t="shared" si="2"/>
        <v>1513.3861909736161</v>
      </c>
      <c r="AI66" s="35">
        <f>PXIL!J66</f>
        <v>0</v>
      </c>
      <c r="AJ66" s="35">
        <f>PXIL!P66</f>
        <v>0</v>
      </c>
      <c r="AK66" s="35">
        <f>RTM_IEX!J66</f>
        <v>60.73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7.5225</v>
      </c>
      <c r="E67">
        <f>GT_NG!T67</f>
        <v>9.4810945273631813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63.442718895984228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580.79764111295628</v>
      </c>
      <c r="P67" s="37">
        <v>75.137129212195305</v>
      </c>
      <c r="Q67" s="37">
        <v>0</v>
      </c>
      <c r="R67" s="39">
        <v>25.199999999999996</v>
      </c>
      <c r="S67" s="39">
        <v>0</v>
      </c>
      <c r="T67" s="38">
        <f>SUMPRODUCT(LTA!J67:AN67,LTA!J$101:AN$101,LTA!J$105:AN$105)</f>
        <v>47.94</v>
      </c>
      <c r="U67" s="38">
        <f>SUMPRODUCT(LTA!J67:AN67,LTA!J$102:AN$102,LTA!J$105:AN$105)</f>
        <v>391.55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198.51000000000002</v>
      </c>
      <c r="AB67" s="76">
        <f>-STOA!P67</f>
        <v>0</v>
      </c>
      <c r="AC67">
        <f t="shared" si="0"/>
        <v>12.757593103487391</v>
      </c>
      <c r="AD67">
        <f t="shared" si="1"/>
        <v>1506.0034906450117</v>
      </c>
      <c r="AE67">
        <f>'IDT-1'!F67</f>
        <v>0</v>
      </c>
      <c r="AF67" s="25"/>
      <c r="AG67">
        <f t="shared" si="2"/>
        <v>1506.0034906450117</v>
      </c>
      <c r="AI67" s="35">
        <f>PXIL!J67</f>
        <v>0</v>
      </c>
      <c r="AJ67" s="35">
        <f>PXIL!P67</f>
        <v>0</v>
      </c>
      <c r="AK67" s="35">
        <f>RTM_IEX!J67</f>
        <v>60.73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7.5225</v>
      </c>
      <c r="E68">
        <f>GT_NG!T68</f>
        <v>9.4810945273631813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63.442718895984228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580.79764111295628</v>
      </c>
      <c r="P68" s="37">
        <v>75.137129212195305</v>
      </c>
      <c r="Q68" s="37">
        <v>0</v>
      </c>
      <c r="R68" s="39">
        <v>25.199999999999996</v>
      </c>
      <c r="S68" s="39">
        <v>0</v>
      </c>
      <c r="T68" s="38">
        <f>SUMPRODUCT(LTA!J68:AN68,LTA!J$101:AN$101,LTA!J$105:AN$105)</f>
        <v>41.24</v>
      </c>
      <c r="U68" s="38">
        <f>SUMPRODUCT(LTA!J68:AN68,LTA!J$102:AN$102,LTA!J$105:AN$105)</f>
        <v>383.53000000000003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198.51000000000002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12.561117103487391</v>
      </c>
      <c r="AD68">
        <f t="shared" ref="AD68:AD98" si="4">SUM(B68:AB68,AI68:AV68)-AC68</f>
        <v>1482.8099666450116</v>
      </c>
      <c r="AE68">
        <f>'IDT-1'!F68</f>
        <v>0</v>
      </c>
      <c r="AF68" s="25"/>
      <c r="AG68">
        <f t="shared" ref="AG68:AG98" si="5">SUM(AD68:AF68)</f>
        <v>1482.8099666450116</v>
      </c>
      <c r="AI68" s="35">
        <f>PXIL!J68</f>
        <v>0</v>
      </c>
      <c r="AJ68" s="35">
        <f>PXIL!P68</f>
        <v>0</v>
      </c>
      <c r="AK68" s="35">
        <f>RTM_IEX!J68</f>
        <v>52.06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7.5225</v>
      </c>
      <c r="E69">
        <f>GT_NG!T69</f>
        <v>9.4810945273631813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53.95371294201707</v>
      </c>
      <c r="J69">
        <f>Bawana_RLNG!T69</f>
        <v>0</v>
      </c>
      <c r="K69">
        <f>Bawana_Spot!T69</f>
        <v>63.442718895984228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580.80071026994767</v>
      </c>
      <c r="P69" s="37">
        <v>75.137129212195305</v>
      </c>
      <c r="Q69" s="37">
        <v>0</v>
      </c>
      <c r="R69" s="39">
        <v>24.945454545454545</v>
      </c>
      <c r="S69" s="39">
        <v>0</v>
      </c>
      <c r="T69" s="38">
        <f>SUMPRODUCT(LTA!J69:AN69,LTA!J$101:AN$101,LTA!J$105:AN$105)</f>
        <v>32.5</v>
      </c>
      <c r="U69" s="38">
        <f>SUMPRODUCT(LTA!J69:AN69,LTA!J$102:AN$102,LTA!J$105:AN$105)</f>
        <v>375.97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198.51000000000002</v>
      </c>
      <c r="AB69" s="76">
        <f>-STOA!P69</f>
        <v>0</v>
      </c>
      <c r="AC69">
        <f t="shared" si="3"/>
        <v>12.35189189130088</v>
      </c>
      <c r="AD69">
        <f t="shared" si="4"/>
        <v>1458.1114285016611</v>
      </c>
      <c r="AE69">
        <f>'IDT-1'!F69</f>
        <v>4.1189999999999998</v>
      </c>
      <c r="AF69" s="25"/>
      <c r="AG69">
        <f t="shared" si="5"/>
        <v>1462.230428501661</v>
      </c>
      <c r="AI69" s="35">
        <f>PXIL!J69</f>
        <v>0</v>
      </c>
      <c r="AJ69" s="35">
        <f>PXIL!P69</f>
        <v>0</v>
      </c>
      <c r="AK69" s="35">
        <f>RTM_IEX!J69</f>
        <v>48.2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5.4161999999999999</v>
      </c>
      <c r="E70">
        <f>GT_NG!T70</f>
        <v>9.4810945273631813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53.95371294201707</v>
      </c>
      <c r="J70">
        <f>Bawana_RLNG!T70</f>
        <v>0</v>
      </c>
      <c r="K70">
        <f>Bawana_Spot!T70</f>
        <v>63.442718895984228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580.81071026994778</v>
      </c>
      <c r="P70" s="37">
        <v>75.137129212195305</v>
      </c>
      <c r="Q70" s="37">
        <v>0</v>
      </c>
      <c r="R70" s="39">
        <v>21.636363636363637</v>
      </c>
      <c r="S70" s="39">
        <v>0</v>
      </c>
      <c r="T70" s="38">
        <f>SUMPRODUCT(LTA!J70:AN70,LTA!J$101:AN$101,LTA!J$105:AN$105)</f>
        <v>24.68</v>
      </c>
      <c r="U70" s="38">
        <f>SUMPRODUCT(LTA!J70:AN70,LTA!J$102:AN$102,LTA!J$105:AN$105)</f>
        <v>388.13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198.51000000000002</v>
      </c>
      <c r="AB70" s="76">
        <f>-STOA!P70</f>
        <v>0</v>
      </c>
      <c r="AC70">
        <f t="shared" si="3"/>
        <v>12.342942607664517</v>
      </c>
      <c r="AD70">
        <f t="shared" si="4"/>
        <v>1457.0549868762066</v>
      </c>
      <c r="AE70">
        <f>'IDT-1'!F70</f>
        <v>0</v>
      </c>
      <c r="AF70" s="25"/>
      <c r="AG70">
        <f t="shared" si="5"/>
        <v>1457.0549868762066</v>
      </c>
      <c r="AI70" s="35">
        <f>PXIL!J70</f>
        <v>0</v>
      </c>
      <c r="AJ70" s="35">
        <f>PXIL!P70</f>
        <v>0</v>
      </c>
      <c r="AK70" s="35">
        <f>RTM_IEX!J70</f>
        <v>48.2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5.4161999999999999</v>
      </c>
      <c r="E71">
        <f>GT_NG!T71</f>
        <v>9.4810945273631813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72.507280908988633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589.84923061583743</v>
      </c>
      <c r="P71" s="37">
        <v>75.137129212195305</v>
      </c>
      <c r="Q71" s="37">
        <v>0</v>
      </c>
      <c r="R71" s="39">
        <v>17.953090909090911</v>
      </c>
      <c r="S71" s="39">
        <v>0</v>
      </c>
      <c r="T71" s="38">
        <f>SUMPRODUCT(LTA!J71:AN71,LTA!J$101:AN$101,LTA!J$105:AN$105)</f>
        <v>17.899999999999999</v>
      </c>
      <c r="U71" s="38">
        <f>SUMPRODUCT(LTA!J71:AN71,LTA!J$102:AN$102,LTA!J$105:AN$105)</f>
        <v>364.40999999999997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198.59</v>
      </c>
      <c r="AB71" s="76">
        <f>-STOA!P71</f>
        <v>0</v>
      </c>
      <c r="AC71">
        <f t="shared" si="3"/>
        <v>12.246309819857192</v>
      </c>
      <c r="AD71">
        <f t="shared" si="4"/>
        <v>1445.6477163536181</v>
      </c>
      <c r="AE71">
        <f>'IDT-1'!F71</f>
        <v>0</v>
      </c>
      <c r="AF71" s="25"/>
      <c r="AG71">
        <f t="shared" si="5"/>
        <v>1445.6477163536181</v>
      </c>
      <c r="AI71" s="35">
        <f>PXIL!J71</f>
        <v>0</v>
      </c>
      <c r="AJ71" s="35">
        <f>PXIL!P71</f>
        <v>0</v>
      </c>
      <c r="AK71" s="35">
        <f>RTM_IEX!J71</f>
        <v>48.2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5.4161999999999999</v>
      </c>
      <c r="E72">
        <f>GT_NG!T72</f>
        <v>9.4810945273631813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53.95371294201707</v>
      </c>
      <c r="J72">
        <f>Bawana_RLNG!T72</f>
        <v>0</v>
      </c>
      <c r="K72">
        <f>Bawana_Spot!T72</f>
        <v>72.507280908988633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522.54340958772002</v>
      </c>
      <c r="P72" s="37">
        <v>75.137129212195305</v>
      </c>
      <c r="Q72" s="37">
        <v>0</v>
      </c>
      <c r="R72" s="39">
        <v>8.0869090909090922</v>
      </c>
      <c r="S72" s="39">
        <v>0</v>
      </c>
      <c r="T72" s="38">
        <f>SUMPRODUCT(LTA!J72:AN72,LTA!J$101:AN$101,LTA!J$105:AN$105)</f>
        <v>10.18</v>
      </c>
      <c r="U72" s="38">
        <f>SUMPRODUCT(LTA!J72:AN72,LTA!J$102:AN$102,LTA!J$105:AN$105)</f>
        <v>361.36999999999995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105.08</v>
      </c>
      <c r="Z72" s="35">
        <f>IEX!P72</f>
        <v>0</v>
      </c>
      <c r="AA72" s="76">
        <f>STOA!J72</f>
        <v>198.59</v>
      </c>
      <c r="AB72" s="76">
        <f>-STOA!P72</f>
        <v>0</v>
      </c>
      <c r="AC72">
        <f t="shared" si="3"/>
        <v>12.150144184661221</v>
      </c>
      <c r="AD72">
        <f t="shared" si="4"/>
        <v>1434.2955920845318</v>
      </c>
      <c r="AE72">
        <f>'IDT-1'!F72</f>
        <v>0</v>
      </c>
      <c r="AF72" s="25"/>
      <c r="AG72">
        <f t="shared" si="5"/>
        <v>1434.2955920845318</v>
      </c>
      <c r="AI72" s="35">
        <f>PXIL!J72</f>
        <v>0</v>
      </c>
      <c r="AJ72" s="35">
        <f>PXIL!P72</f>
        <v>0</v>
      </c>
      <c r="AK72" s="35">
        <f>RTM_IEX!J72</f>
        <v>24.1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5.4161999999999999</v>
      </c>
      <c r="E73">
        <f>GT_NG!T73</f>
        <v>9.4810945273631813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53.95371294201707</v>
      </c>
      <c r="J73">
        <f>Bawana_RLNG!T73</f>
        <v>0</v>
      </c>
      <c r="K73">
        <f>Bawana_Spot!T73</f>
        <v>72.507280908988633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533.38394185071456</v>
      </c>
      <c r="P73" s="37">
        <v>75.137129212195305</v>
      </c>
      <c r="Q73" s="37">
        <v>0</v>
      </c>
      <c r="R73" s="39">
        <v>1.3185454545454545</v>
      </c>
      <c r="S73" s="39">
        <v>0</v>
      </c>
      <c r="T73" s="38">
        <f>SUMPRODUCT(LTA!J73:AN73,LTA!J$101:AN$101,LTA!J$105:AN$105)</f>
        <v>4.43</v>
      </c>
      <c r="U73" s="38">
        <f>SUMPRODUCT(LTA!J73:AN73,LTA!J$102:AN$102,LTA!J$105:AN$105)</f>
        <v>359.13999999999993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100.26</v>
      </c>
      <c r="Z73" s="35">
        <f>IEX!P73</f>
        <v>0</v>
      </c>
      <c r="AA73" s="76">
        <f>STOA!J73</f>
        <v>198.59</v>
      </c>
      <c r="AB73" s="76">
        <f>-STOA!P73</f>
        <v>0</v>
      </c>
      <c r="AC73">
        <f t="shared" si="3"/>
        <v>12.157890401124922</v>
      </c>
      <c r="AD73">
        <f t="shared" si="4"/>
        <v>1435.2100144946992</v>
      </c>
      <c r="AE73">
        <f>'IDT-1'!F73</f>
        <v>0</v>
      </c>
      <c r="AF73" s="25"/>
      <c r="AG73">
        <f t="shared" si="5"/>
        <v>1435.2100144946992</v>
      </c>
      <c r="AI73" s="35">
        <f>PXIL!J73</f>
        <v>0</v>
      </c>
      <c r="AJ73" s="35">
        <f>PXIL!P73</f>
        <v>0</v>
      </c>
      <c r="AK73" s="35">
        <f>RTM_IEX!J73</f>
        <v>33.75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5.4161999999999999</v>
      </c>
      <c r="E74">
        <f>GT_NG!T74</f>
        <v>9.4810945273631813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53.95371294201707</v>
      </c>
      <c r="J74">
        <f>Bawana_RLNG!T74</f>
        <v>0</v>
      </c>
      <c r="K74">
        <f>Bawana_Spot!T74</f>
        <v>72.507280908988633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623.05829621614839</v>
      </c>
      <c r="P74" s="37">
        <v>75.137129212195305</v>
      </c>
      <c r="Q74" s="37">
        <v>0</v>
      </c>
      <c r="R74" s="39">
        <v>0</v>
      </c>
      <c r="S74" s="39">
        <v>0</v>
      </c>
      <c r="T74" s="38">
        <f>SUMPRODUCT(LTA!J74:AN74,LTA!J$101:AN$101,LTA!J$105:AN$105)</f>
        <v>2.75</v>
      </c>
      <c r="U74" s="38">
        <f>SUMPRODUCT(LTA!J74:AN74,LTA!J$102:AN$102,LTA!J$105:AN$105)</f>
        <v>357.00999999999993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8.44</v>
      </c>
      <c r="Z74" s="35">
        <f>IEX!P74</f>
        <v>0</v>
      </c>
      <c r="AA74" s="76">
        <f>STOA!J74</f>
        <v>198.59</v>
      </c>
      <c r="AB74" s="76">
        <f>-STOA!P74</f>
        <v>0</v>
      </c>
      <c r="AC74">
        <f t="shared" si="3"/>
        <v>12.177763195976384</v>
      </c>
      <c r="AD74">
        <f t="shared" si="4"/>
        <v>1437.5559506107361</v>
      </c>
      <c r="AE74">
        <f>'IDT-1'!F74</f>
        <v>0</v>
      </c>
      <c r="AF74" s="25"/>
      <c r="AG74">
        <f t="shared" si="5"/>
        <v>1437.5559506107361</v>
      </c>
      <c r="AI74" s="35">
        <f>PXIL!J74</f>
        <v>0</v>
      </c>
      <c r="AJ74" s="35">
        <f>PXIL!P74</f>
        <v>0</v>
      </c>
      <c r="AK74" s="35">
        <f>RTM_IEX!J74</f>
        <v>43.39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5.4161999999999999</v>
      </c>
      <c r="E75">
        <f>GT_NG!T75</f>
        <v>9.8578931482040453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72.507280908988633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645.4594109533557</v>
      </c>
      <c r="P75" s="37">
        <v>66.42</v>
      </c>
      <c r="Q75" s="37">
        <v>0</v>
      </c>
      <c r="R75" s="39">
        <v>0</v>
      </c>
      <c r="S75" s="39">
        <v>0</v>
      </c>
      <c r="T75" s="38">
        <f>SUMPRODUCT(LTA!J75:AN75,LTA!J$101:AN$101,LTA!J$105:AN$105)</f>
        <v>1.34</v>
      </c>
      <c r="U75" s="38">
        <f>SUMPRODUCT(LTA!J75:AN75,LTA!J$102:AN$102,LTA!J$105:AN$105)</f>
        <v>356.52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198.69</v>
      </c>
      <c r="AB75" s="76">
        <f>-STOA!P75</f>
        <v>0</v>
      </c>
      <c r="AC75">
        <f t="shared" si="3"/>
        <v>12.379086594088609</v>
      </c>
      <c r="AD75">
        <f t="shared" si="4"/>
        <v>1461.3216984164599</v>
      </c>
      <c r="AE75">
        <f>'IDT-1'!F75</f>
        <v>0</v>
      </c>
      <c r="AF75" s="25"/>
      <c r="AG75">
        <f t="shared" si="5"/>
        <v>1461.3216984164599</v>
      </c>
      <c r="AI75" s="35">
        <f>PXIL!J75</f>
        <v>0</v>
      </c>
      <c r="AJ75" s="35">
        <f>PXIL!P75</f>
        <v>0</v>
      </c>
      <c r="AK75" s="35">
        <f>RTM_IEX!J75</f>
        <v>67.489999999999995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5.4161999999999999</v>
      </c>
      <c r="E76">
        <f>GT_NG!T76</f>
        <v>9.8578931482040453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72.507280908988633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690.46256521723694</v>
      </c>
      <c r="P76" s="37">
        <v>66.42</v>
      </c>
      <c r="Q76" s="37">
        <v>0</v>
      </c>
      <c r="R76" s="39">
        <v>0</v>
      </c>
      <c r="S76" s="39">
        <v>0</v>
      </c>
      <c r="T76" s="38">
        <f>SUMPRODUCT(LTA!J76:AN76,LTA!J$101:AN$101,LTA!J$105:AN$105)</f>
        <v>0.95</v>
      </c>
      <c r="U76" s="38">
        <f>SUMPRODUCT(LTA!J76:AN76,LTA!J$102:AN$102,LTA!J$105:AN$105)</f>
        <v>356.52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198.69</v>
      </c>
      <c r="AB76" s="76">
        <f>-STOA!P76</f>
        <v>0</v>
      </c>
      <c r="AC76">
        <f t="shared" si="3"/>
        <v>12.551313089905209</v>
      </c>
      <c r="AD76">
        <f t="shared" si="4"/>
        <v>1481.6526261845245</v>
      </c>
      <c r="AE76">
        <f>'IDT-1'!F76</f>
        <v>0</v>
      </c>
      <c r="AF76" s="25"/>
      <c r="AG76">
        <f t="shared" si="5"/>
        <v>1481.6526261845245</v>
      </c>
      <c r="AI76" s="35">
        <f>PXIL!J76</f>
        <v>0</v>
      </c>
      <c r="AJ76" s="35">
        <f>PXIL!P76</f>
        <v>0</v>
      </c>
      <c r="AK76" s="35">
        <f>RTM_IEX!J76</f>
        <v>43.38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5.4161999999999999</v>
      </c>
      <c r="E77">
        <f>GT_NG!T77</f>
        <v>9.8578931482040453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55.6</v>
      </c>
      <c r="J77">
        <f>Bawana_RLNG!T77</f>
        <v>0</v>
      </c>
      <c r="K77">
        <f>Bawana_Spot!T77</f>
        <v>72.507280908988633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698.8292202610786</v>
      </c>
      <c r="P77" s="37">
        <v>66.42</v>
      </c>
      <c r="Q77" s="37">
        <v>0</v>
      </c>
      <c r="R77" s="39">
        <v>0</v>
      </c>
      <c r="S77" s="39">
        <v>0</v>
      </c>
      <c r="T77" s="38">
        <f>SUMPRODUCT(LTA!J77:AN77,LTA!J$101:AN$101,LTA!J$105:AN$105)</f>
        <v>0.49</v>
      </c>
      <c r="U77" s="38">
        <f>SUMPRODUCT(LTA!J77:AN77,LTA!J$102:AN$102,LTA!J$105:AN$105)</f>
        <v>356.52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198.69</v>
      </c>
      <c r="AB77" s="76">
        <f>-STOA!P77</f>
        <v>0</v>
      </c>
      <c r="AC77">
        <f t="shared" si="3"/>
        <v>12.583876992273478</v>
      </c>
      <c r="AD77">
        <f t="shared" si="4"/>
        <v>1485.4967173259979</v>
      </c>
      <c r="AE77">
        <f>'IDT-1'!F77</f>
        <v>0</v>
      </c>
      <c r="AF77" s="25"/>
      <c r="AG77">
        <f t="shared" si="5"/>
        <v>1485.4967173259979</v>
      </c>
      <c r="AI77" s="35">
        <f>PXIL!J77</f>
        <v>0</v>
      </c>
      <c r="AJ77" s="35">
        <f>PXIL!P77</f>
        <v>0</v>
      </c>
      <c r="AK77" s="35">
        <f>RTM_IEX!J77</f>
        <v>33.75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5.4161999999999999</v>
      </c>
      <c r="E78">
        <f>GT_NG!T78</f>
        <v>9.8578931482040453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55.6</v>
      </c>
      <c r="J78">
        <f>Bawana_RLNG!T78</f>
        <v>0</v>
      </c>
      <c r="K78">
        <f>Bawana_Spot!T78</f>
        <v>72.507280908988633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698.8217176104298</v>
      </c>
      <c r="P78" s="37">
        <v>66.42</v>
      </c>
      <c r="Q78" s="37">
        <v>0</v>
      </c>
      <c r="R78" s="39">
        <v>0</v>
      </c>
      <c r="S78" s="39">
        <v>0</v>
      </c>
      <c r="T78" s="38">
        <f>SUMPRODUCT(LTA!J78:AN78,LTA!J$101:AN$101,LTA!J$105:AN$105)</f>
        <v>0.17</v>
      </c>
      <c r="U78" s="38">
        <f>SUMPRODUCT(LTA!J78:AN78,LTA!J$102:AN$102,LTA!J$105:AN$105)</f>
        <v>356.52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198.69</v>
      </c>
      <c r="AB78" s="76">
        <f>-STOA!P78</f>
        <v>0</v>
      </c>
      <c r="AC78">
        <f t="shared" si="3"/>
        <v>12.540553970008027</v>
      </c>
      <c r="AD78">
        <f t="shared" si="4"/>
        <v>1480.3825376976145</v>
      </c>
      <c r="AE78">
        <f>'IDT-1'!F78</f>
        <v>0</v>
      </c>
      <c r="AF78" s="25"/>
      <c r="AG78">
        <f t="shared" si="5"/>
        <v>1480.3825376976145</v>
      </c>
      <c r="AI78" s="35">
        <f>PXIL!J78</f>
        <v>0</v>
      </c>
      <c r="AJ78" s="35">
        <f>PXIL!P78</f>
        <v>0</v>
      </c>
      <c r="AK78" s="35">
        <f>RTM_IEX!J78</f>
        <v>28.92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5.4161999999999999</v>
      </c>
      <c r="E79">
        <f>GT_NG!T79</f>
        <v>10.153796540603929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33.987281017518605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679.70257341127274</v>
      </c>
      <c r="P79" s="37">
        <v>66.42</v>
      </c>
      <c r="Q79" s="37">
        <v>0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356.20000000000005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198.79000000000002</v>
      </c>
      <c r="AB79" s="76">
        <f>-STOA!P79</f>
        <v>0</v>
      </c>
      <c r="AC79">
        <f t="shared" si="3"/>
        <v>12.335207908253855</v>
      </c>
      <c r="AD79">
        <f t="shared" si="4"/>
        <v>1456.1419240267289</v>
      </c>
      <c r="AE79">
        <f>'IDT-1'!F79</f>
        <v>0</v>
      </c>
      <c r="AF79" s="25"/>
      <c r="AG79">
        <f t="shared" si="5"/>
        <v>1456.1419240267289</v>
      </c>
      <c r="AI79" s="35">
        <f>PXIL!J79</f>
        <v>0</v>
      </c>
      <c r="AJ79" s="35">
        <f>PXIL!P79</f>
        <v>0</v>
      </c>
      <c r="AK79" s="35">
        <f>RTM_IEX!J79</f>
        <v>48.2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5.4161999999999999</v>
      </c>
      <c r="E80">
        <f>GT_NG!T80</f>
        <v>10.153796540603929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18.127280635968198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679.42338541127276</v>
      </c>
      <c r="P80" s="37">
        <v>66.42</v>
      </c>
      <c r="Q80" s="37">
        <v>0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356.20000000000005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198.79000000000002</v>
      </c>
      <c r="AB80" s="76">
        <f>-STOA!P80</f>
        <v>0</v>
      </c>
      <c r="AC80">
        <f t="shared" si="3"/>
        <v>12.19963872584883</v>
      </c>
      <c r="AD80">
        <f t="shared" si="4"/>
        <v>1440.1383048275834</v>
      </c>
      <c r="AE80">
        <f>'IDT-1'!F80</f>
        <v>6.8650000000000002</v>
      </c>
      <c r="AF80" s="25"/>
      <c r="AG80">
        <f t="shared" si="5"/>
        <v>1447.0033048275834</v>
      </c>
      <c r="AI80" s="35">
        <f>PXIL!J80</f>
        <v>0</v>
      </c>
      <c r="AJ80" s="35">
        <f>PXIL!P80</f>
        <v>0</v>
      </c>
      <c r="AK80" s="35">
        <f>RTM_IEX!J80</f>
        <v>48.2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5.4161999999999999</v>
      </c>
      <c r="E81">
        <f>GT_NG!T81</f>
        <v>10.153796540603929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698.6303056504031</v>
      </c>
      <c r="P81" s="37">
        <v>66.42</v>
      </c>
      <c r="Q81" s="37">
        <v>0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356.20000000000005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198.79000000000002</v>
      </c>
      <c r="AB81" s="76">
        <f>-STOA!P81</f>
        <v>0</v>
      </c>
      <c r="AC81">
        <f t="shared" si="3"/>
        <v>11.846183487139834</v>
      </c>
      <c r="AD81">
        <f t="shared" si="4"/>
        <v>1388.3713996694544</v>
      </c>
      <c r="AE81">
        <f>'IDT-1'!F81</f>
        <v>16.018999999999998</v>
      </c>
      <c r="AF81" s="25"/>
      <c r="AG81">
        <f t="shared" si="5"/>
        <v>1404.3903996694544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5.4161999999999999</v>
      </c>
      <c r="E82">
        <f>GT_NG!T82</f>
        <v>10.153796540603929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675.76882303827313</v>
      </c>
      <c r="P82" s="37">
        <v>66.42</v>
      </c>
      <c r="Q82" s="37">
        <v>0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356.20000000000005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198.79000000000002</v>
      </c>
      <c r="AB82" s="76">
        <f>-STOA!P82</f>
        <v>0</v>
      </c>
      <c r="AC82">
        <f t="shared" si="3"/>
        <v>11.654147033197946</v>
      </c>
      <c r="AD82">
        <f t="shared" si="4"/>
        <v>1365.7019535112665</v>
      </c>
      <c r="AE82">
        <f>'IDT-1'!F82</f>
        <v>18.306999999999999</v>
      </c>
      <c r="AF82" s="25"/>
      <c r="AG82">
        <f t="shared" si="5"/>
        <v>1384.0089535112666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5.4161999999999999</v>
      </c>
      <c r="E83">
        <f>GT_NG!T83</f>
        <v>10.153796540603929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49.997845291962939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637.09680822037069</v>
      </c>
      <c r="P83" s="37">
        <v>66.42</v>
      </c>
      <c r="Q83" s="37">
        <v>0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356.13000000000005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198.87</v>
      </c>
      <c r="AB83" s="76">
        <f>-STOA!P83</f>
        <v>0</v>
      </c>
      <c r="AC83">
        <f t="shared" si="3"/>
        <v>11.334090003566899</v>
      </c>
      <c r="AD83">
        <f t="shared" si="4"/>
        <v>1287.7505600493705</v>
      </c>
      <c r="AE83">
        <f>'IDT-1'!F83</f>
        <v>48.055999999999997</v>
      </c>
      <c r="AF83" s="25"/>
      <c r="AG83">
        <f t="shared" si="5"/>
        <v>1335.8065600493705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5.4161999999999999</v>
      </c>
      <c r="E84">
        <f>GT_NG!T84</f>
        <v>10.575562517801197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49.997845291962939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600.0722542297824</v>
      </c>
      <c r="P84" s="37">
        <v>66.42</v>
      </c>
      <c r="Q84" s="37">
        <v>0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356.13000000000005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198.87</v>
      </c>
      <c r="AB84" s="76">
        <f>-STOA!P84</f>
        <v>0</v>
      </c>
      <c r="AC84">
        <f t="shared" si="3"/>
        <v>10.857203429756636</v>
      </c>
      <c r="AD84">
        <f t="shared" si="4"/>
        <v>1271.62465860979</v>
      </c>
      <c r="AE84">
        <f>'IDT-1'!F84</f>
        <v>45.767000000000003</v>
      </c>
      <c r="AF84" s="25"/>
      <c r="AG84">
        <f t="shared" si="5"/>
        <v>1317.3916586097901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5.4161999999999999</v>
      </c>
      <c r="E85">
        <f>GT_NG!T85</f>
        <v>10.575562517801197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49.997845291962939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573.78153970686094</v>
      </c>
      <c r="P85" s="37">
        <v>66.42</v>
      </c>
      <c r="Q85" s="37">
        <v>0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356.13000000000005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198.87</v>
      </c>
      <c r="AB85" s="76">
        <f>-STOA!P85</f>
        <v>0</v>
      </c>
      <c r="AC85">
        <f t="shared" si="3"/>
        <v>10.636361427764097</v>
      </c>
      <c r="AD85">
        <f t="shared" si="4"/>
        <v>1245.5547860888612</v>
      </c>
      <c r="AE85">
        <f>'IDT-1'!F85</f>
        <v>45.767000000000003</v>
      </c>
      <c r="AF85" s="25"/>
      <c r="AG85">
        <f t="shared" si="5"/>
        <v>1291.3217860888612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5.4161999999999999</v>
      </c>
      <c r="E86">
        <f>GT_NG!T86</f>
        <v>10.892857142857144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49.997845291962939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523.48319018204575</v>
      </c>
      <c r="P86" s="37">
        <v>66.42</v>
      </c>
      <c r="Q86" s="37">
        <v>0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360.29000000000008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198.87</v>
      </c>
      <c r="AB86" s="76">
        <f>-STOA!P86</f>
        <v>0</v>
      </c>
      <c r="AC86">
        <f t="shared" si="3"/>
        <v>10.290084777981672</v>
      </c>
      <c r="AD86">
        <f t="shared" si="4"/>
        <v>1214.7200078388842</v>
      </c>
      <c r="AE86">
        <f>'IDT-1'!F86</f>
        <v>48.055999999999997</v>
      </c>
      <c r="AF86" s="25"/>
      <c r="AG86">
        <f t="shared" si="5"/>
        <v>1262.7760078388842</v>
      </c>
      <c r="AI86" s="35">
        <f>PXIL!J86</f>
        <v>0</v>
      </c>
      <c r="AJ86" s="35">
        <f>PXIL!P86</f>
        <v>0</v>
      </c>
      <c r="AK86" s="35">
        <f>RTM_IEX!J86</f>
        <v>9.64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3.6107999999999998</v>
      </c>
      <c r="E87">
        <f>GT_NG!T87</f>
        <v>10.892857142857144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49.997845291962939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502.27916442232407</v>
      </c>
      <c r="P87" s="37">
        <v>66.42</v>
      </c>
      <c r="Q87" s="37">
        <v>0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360.20000000000005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198.97</v>
      </c>
      <c r="AB87" s="76">
        <f>-STOA!P87</f>
        <v>0</v>
      </c>
      <c r="AC87">
        <f t="shared" si="3"/>
        <v>10.058269390224455</v>
      </c>
      <c r="AD87">
        <f t="shared" si="4"/>
        <v>1177.3123974669197</v>
      </c>
      <c r="AE87">
        <f>'IDT-1'!F87</f>
        <v>48.055999999999997</v>
      </c>
      <c r="AF87" s="25"/>
      <c r="AG87">
        <f t="shared" si="5"/>
        <v>1225.3683974669198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3.6107999999999998</v>
      </c>
      <c r="E88">
        <f>GT_NG!T88</f>
        <v>10.892857142857144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49.997845291962939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538.90927805868773</v>
      </c>
      <c r="P88" s="37">
        <v>66.42</v>
      </c>
      <c r="Q88" s="37">
        <v>0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360.20000000000005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198.97</v>
      </c>
      <c r="AB88" s="76">
        <f>-STOA!P88</f>
        <v>0</v>
      </c>
      <c r="AC88">
        <f t="shared" si="3"/>
        <v>10.535385499267692</v>
      </c>
      <c r="AD88">
        <f t="shared" si="4"/>
        <v>1193.4653949942401</v>
      </c>
      <c r="AE88">
        <f>'IDT-1'!F88</f>
        <v>50.344000000000001</v>
      </c>
      <c r="AF88" s="25"/>
      <c r="AG88">
        <f t="shared" si="5"/>
        <v>1243.8093949942402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3.6107999999999998</v>
      </c>
      <c r="E89">
        <f>GT_NG!T89</f>
        <v>10.892857142857144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49.997845291962939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547.97615739567186</v>
      </c>
      <c r="P89" s="37">
        <v>66.42</v>
      </c>
      <c r="Q89" s="37">
        <v>0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360.20000000000005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198.97</v>
      </c>
      <c r="AB89" s="76">
        <f>-STOA!P89</f>
        <v>0</v>
      </c>
      <c r="AC89">
        <f t="shared" si="3"/>
        <v>10.696258862947248</v>
      </c>
      <c r="AD89">
        <f t="shared" si="4"/>
        <v>1192.3714009675448</v>
      </c>
      <c r="AE89">
        <f>'IDT-1'!F89</f>
        <v>45.767000000000003</v>
      </c>
      <c r="AF89" s="25"/>
      <c r="AG89">
        <f t="shared" si="5"/>
        <v>1238.1384009675448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3.6107999999999998</v>
      </c>
      <c r="E90">
        <f>GT_NG!T90</f>
        <v>10.892857142857144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49.997845291962939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558.60990539567206</v>
      </c>
      <c r="P90" s="37">
        <v>66.42</v>
      </c>
      <c r="Q90" s="37">
        <v>0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360.20000000000005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198.97</v>
      </c>
      <c r="AB90" s="76">
        <f>-STOA!P90</f>
        <v>0</v>
      </c>
      <c r="AC90">
        <f t="shared" si="3"/>
        <v>10.785582346147251</v>
      </c>
      <c r="AD90">
        <f t="shared" si="4"/>
        <v>1202.9158254843449</v>
      </c>
      <c r="AE90">
        <f>'IDT-1'!F90</f>
        <v>43.478999999999999</v>
      </c>
      <c r="AF90" s="25"/>
      <c r="AG90">
        <f t="shared" si="5"/>
        <v>1246.3948254843449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3.6107999999999998</v>
      </c>
      <c r="E91">
        <f>GT_NG!T91</f>
        <v>10.892857142857144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49.997845291962939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552.0944352295578</v>
      </c>
      <c r="P91" s="37">
        <v>66.42</v>
      </c>
      <c r="Q91" s="37">
        <v>0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359.96999999999997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198.97</v>
      </c>
      <c r="AB91" s="76">
        <f>-STOA!P91</f>
        <v>0</v>
      </c>
      <c r="AC91">
        <f t="shared" si="3"/>
        <v>10.559497242254109</v>
      </c>
      <c r="AD91">
        <f t="shared" si="4"/>
        <v>1216.3964404221238</v>
      </c>
      <c r="AE91">
        <f>'IDT-1'!F91</f>
        <v>38.902000000000001</v>
      </c>
      <c r="AF91" s="25"/>
      <c r="AG91">
        <f t="shared" si="5"/>
        <v>1255.2984404221238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3.6107999999999998</v>
      </c>
      <c r="E92">
        <f>GT_NG!T92</f>
        <v>10.892857142857144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49.997845291962939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566.48373380659473</v>
      </c>
      <c r="P92" s="37">
        <v>66.42</v>
      </c>
      <c r="Q92" s="37">
        <v>0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359.96999999999997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198.97</v>
      </c>
      <c r="AB92" s="76">
        <f>-STOA!P92</f>
        <v>0</v>
      </c>
      <c r="AC92">
        <f t="shared" si="3"/>
        <v>10.68036735030122</v>
      </c>
      <c r="AD92">
        <f t="shared" si="4"/>
        <v>1230.6648688911137</v>
      </c>
      <c r="AE92">
        <f>'IDT-1'!F92</f>
        <v>36.613999999999997</v>
      </c>
      <c r="AF92" s="25"/>
      <c r="AG92">
        <f t="shared" si="5"/>
        <v>1267.2788688911137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3.6107999999999998</v>
      </c>
      <c r="E93">
        <f>GT_NG!T93</f>
        <v>10.892857142857144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49.997845291962939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584.18664453427664</v>
      </c>
      <c r="P93" s="37">
        <v>66.42</v>
      </c>
      <c r="Q93" s="37">
        <v>0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359.69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198.97</v>
      </c>
      <c r="AB93" s="76">
        <f>-STOA!P93</f>
        <v>0</v>
      </c>
      <c r="AC93">
        <f t="shared" si="3"/>
        <v>10.826719800413747</v>
      </c>
      <c r="AD93">
        <f t="shared" si="4"/>
        <v>1247.941427168683</v>
      </c>
      <c r="AE93">
        <f>'IDT-1'!F93</f>
        <v>25.172000000000001</v>
      </c>
      <c r="AF93" s="25"/>
      <c r="AG93">
        <f t="shared" si="5"/>
        <v>1273.1134271686831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3.6107999999999998</v>
      </c>
      <c r="E94">
        <f>GT_NG!T94</f>
        <v>10.892857142857144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49.997845291962939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602.67809989811758</v>
      </c>
      <c r="P94" s="37">
        <v>66.42</v>
      </c>
      <c r="Q94" s="37">
        <v>0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359.69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198.97</v>
      </c>
      <c r="AB94" s="76">
        <f>-STOA!P94</f>
        <v>0</v>
      </c>
      <c r="AC94">
        <f t="shared" si="3"/>
        <v>10.939692236845566</v>
      </c>
      <c r="AD94">
        <f t="shared" si="4"/>
        <v>1271.3199100960921</v>
      </c>
      <c r="AE94">
        <f>'IDT-1'!F94</f>
        <v>11.442</v>
      </c>
      <c r="AF94" s="25"/>
      <c r="AG94">
        <f t="shared" si="5"/>
        <v>1282.7619100960922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3.6107999999999998</v>
      </c>
      <c r="E95">
        <f>GT_NG!T95</f>
        <v>10.892857142857144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49.997845291962939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621.95809989811755</v>
      </c>
      <c r="P95" s="37">
        <v>66.42</v>
      </c>
      <c r="Q95" s="37">
        <v>0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359.53000000000003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198.87</v>
      </c>
      <c r="AB95" s="76">
        <f>-STOA!P95</f>
        <v>0</v>
      </c>
      <c r="AC95">
        <f t="shared" si="3"/>
        <v>11.099460236845564</v>
      </c>
      <c r="AD95">
        <f t="shared" si="4"/>
        <v>1290.1801420960919</v>
      </c>
      <c r="AE95">
        <f>'IDT-1'!F95</f>
        <v>6.8650000000000002</v>
      </c>
      <c r="AF95" s="25"/>
      <c r="AG95">
        <f t="shared" si="5"/>
        <v>1297.0451420960919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3.6107999999999998</v>
      </c>
      <c r="E96">
        <f>GT_NG!T96</f>
        <v>11.206036108865536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49.997845291962939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641.23809989811753</v>
      </c>
      <c r="P96" s="37">
        <v>66.42</v>
      </c>
      <c r="Q96" s="37">
        <v>0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359.53000000000003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198.87</v>
      </c>
      <c r="AB96" s="76">
        <f>-STOA!P96</f>
        <v>0</v>
      </c>
      <c r="AC96">
        <f t="shared" si="3"/>
        <v>11.264042940160037</v>
      </c>
      <c r="AD96">
        <f t="shared" si="4"/>
        <v>1309.608738358786</v>
      </c>
      <c r="AE96">
        <f>'IDT-1'!F96</f>
        <v>0</v>
      </c>
      <c r="AF96" s="25"/>
      <c r="AG96">
        <f t="shared" si="5"/>
        <v>1309.608738358786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3.6107999999999998</v>
      </c>
      <c r="E97">
        <f>GT_NG!T97</f>
        <v>11.206036108865536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49.997845291962939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652.52200157666232</v>
      </c>
      <c r="P97" s="37">
        <v>66.42</v>
      </c>
      <c r="Q97" s="37">
        <v>0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359.53000000000003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198.87</v>
      </c>
      <c r="AB97" s="76">
        <f>-STOA!P97</f>
        <v>0</v>
      </c>
      <c r="AC97">
        <f t="shared" si="3"/>
        <v>11.570606657382038</v>
      </c>
      <c r="AD97">
        <f t="shared" si="4"/>
        <v>1295.5860763201085</v>
      </c>
      <c r="AE97">
        <f>'IDT-1'!F97</f>
        <v>0</v>
      </c>
      <c r="AF97" s="25"/>
      <c r="AG97">
        <f t="shared" si="5"/>
        <v>1295.5860763201085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3.6107999999999998</v>
      </c>
      <c r="E98">
        <f>GT_NG!T98</f>
        <v>11.206036108865536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49.997845291962939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652.52200157666232</v>
      </c>
      <c r="P98" s="37">
        <v>66.42</v>
      </c>
      <c r="Q98" s="37">
        <v>0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359.53000000000003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198.87</v>
      </c>
      <c r="AB98" s="76">
        <f>-STOA!P98</f>
        <v>0</v>
      </c>
      <c r="AC98">
        <f t="shared" si="3"/>
        <v>11.570606657382038</v>
      </c>
      <c r="AD98">
        <f t="shared" si="4"/>
        <v>1295.5860763201085</v>
      </c>
      <c r="AE98">
        <f>'IDT-1'!F98</f>
        <v>0</v>
      </c>
      <c r="AF98" s="25"/>
      <c r="AG98">
        <f t="shared" si="5"/>
        <v>1295.5860763201085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0.16509630749999996</v>
      </c>
      <c r="E99">
        <f t="shared" si="6"/>
        <v>0.2516440646164016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1.3671796144914901</v>
      </c>
      <c r="J99">
        <f t="shared" si="6"/>
        <v>0</v>
      </c>
      <c r="K99">
        <f t="shared" si="6"/>
        <v>0.60724938858510025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11.817967176401432</v>
      </c>
      <c r="P99" s="37">
        <f t="shared" si="6"/>
        <v>1.0680757507116923</v>
      </c>
      <c r="Q99" s="37">
        <f t="shared" si="6"/>
        <v>0</v>
      </c>
      <c r="R99" s="39">
        <f>SUM(R3:R98)/4000</f>
        <v>0.269559181818182</v>
      </c>
      <c r="S99" s="39">
        <f t="shared" si="6"/>
        <v>0</v>
      </c>
      <c r="T99" s="38">
        <f t="shared" si="6"/>
        <v>0.78869499999999981</v>
      </c>
      <c r="U99" s="38">
        <f t="shared" si="6"/>
        <v>8.6492750000000012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1.0315125000000001</v>
      </c>
      <c r="Z99" s="35">
        <f t="shared" si="6"/>
        <v>0</v>
      </c>
      <c r="AA99" s="76">
        <f t="shared" si="6"/>
        <v>4.7681200000000041</v>
      </c>
      <c r="AB99" s="76">
        <f t="shared" si="6"/>
        <v>0</v>
      </c>
      <c r="AC99">
        <f t="shared" si="6"/>
        <v>0.26561866820040769</v>
      </c>
      <c r="AD99">
        <f t="shared" si="6"/>
        <v>30.696872815923896</v>
      </c>
      <c r="AE99">
        <f t="shared" si="6"/>
        <v>0.13985999999999998</v>
      </c>
      <c r="AG99">
        <f t="shared" si="6"/>
        <v>30.836732815923881</v>
      </c>
      <c r="AI99">
        <f t="shared" si="6"/>
        <v>0</v>
      </c>
      <c r="AJ99">
        <f t="shared" si="6"/>
        <v>0</v>
      </c>
      <c r="AK99">
        <f t="shared" si="6"/>
        <v>0.50611750000000011</v>
      </c>
      <c r="AL99">
        <f t="shared" si="6"/>
        <v>-0.32800000000000001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45579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1.29762</v>
      </c>
      <c r="E3">
        <f>GT_NG!S3</f>
        <v>2.1076411960132893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18.700848495848273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-47</v>
      </c>
      <c r="AA3" s="76">
        <f>STOA!K3</f>
        <v>161.38999999999999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1.939511734481423</v>
      </c>
      <c r="AD3">
        <f>SUM(B3:AB3,AI3:AV3)-AC3</f>
        <v>134.55659795738012</v>
      </c>
      <c r="AE3">
        <f>'IDT-1'!E3</f>
        <v>0</v>
      </c>
      <c r="AF3" s="25"/>
      <c r="AG3">
        <f>SUM(AD3:AF3)</f>
        <v>134.55659795738012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2.1076411960132893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19.359107546213068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-48</v>
      </c>
      <c r="AA4" s="76">
        <f>STOA!K4</f>
        <v>161.38999999999999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1.9535122682293766</v>
      </c>
      <c r="AD4">
        <f t="shared" ref="AD4:AD67" si="1">SUM(B4:AB4,AI4:AV4)-AC4</f>
        <v>134.20085647399696</v>
      </c>
      <c r="AE4">
        <f>'IDT-1'!E4</f>
        <v>0</v>
      </c>
      <c r="AF4" s="25"/>
      <c r="AG4">
        <f t="shared" ref="AG4:AG67" si="2">SUM(AD4:AF4)</f>
        <v>134.20085647399696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2.1076411960132893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19.359107546213068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-52</v>
      </c>
      <c r="AA5" s="76">
        <f>STOA!K5</f>
        <v>161.38999999999999</v>
      </c>
      <c r="AB5" s="76">
        <f>-STOA!Q5</f>
        <v>0</v>
      </c>
      <c r="AC5">
        <f t="shared" si="0"/>
        <v>1.9873968991289328</v>
      </c>
      <c r="AD5">
        <f t="shared" si="1"/>
        <v>130.16697184309743</v>
      </c>
      <c r="AE5">
        <f>'IDT-1'!E5</f>
        <v>0</v>
      </c>
      <c r="AF5" s="25"/>
      <c r="AG5">
        <f t="shared" si="2"/>
        <v>130.16697184309743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2.1076411960132893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-53</v>
      </c>
      <c r="AA6" s="76">
        <f>STOA!K6</f>
        <v>161.38999999999999</v>
      </c>
      <c r="AB6" s="76">
        <f>-STOA!Q6</f>
        <v>0</v>
      </c>
      <c r="AC6">
        <f t="shared" si="0"/>
        <v>1.9978915534656321</v>
      </c>
      <c r="AD6">
        <f t="shared" si="1"/>
        <v>129.39736964254766</v>
      </c>
      <c r="AE6">
        <f>'IDT-1'!E6</f>
        <v>0</v>
      </c>
      <c r="AF6" s="25"/>
      <c r="AG6">
        <f t="shared" si="2"/>
        <v>129.39736964254766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2.1076411960132893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-56</v>
      </c>
      <c r="AA7" s="76">
        <f>STOA!K7</f>
        <v>161.38999999999999</v>
      </c>
      <c r="AB7" s="76">
        <f>-STOA!Q7</f>
        <v>0</v>
      </c>
      <c r="AC7">
        <f t="shared" si="0"/>
        <v>2.023305026640299</v>
      </c>
      <c r="AD7">
        <f t="shared" si="1"/>
        <v>126.37195616937298</v>
      </c>
      <c r="AE7">
        <f>'IDT-1'!E7</f>
        <v>0</v>
      </c>
      <c r="AF7" s="25"/>
      <c r="AG7">
        <f t="shared" si="2"/>
        <v>126.37195616937298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2.1076411960132893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-57</v>
      </c>
      <c r="AA8" s="76">
        <f>STOA!K8</f>
        <v>161.38999999999999</v>
      </c>
      <c r="AB8" s="76">
        <f>-STOA!Q8</f>
        <v>0</v>
      </c>
      <c r="AC8">
        <f t="shared" si="0"/>
        <v>2.0317761843651883</v>
      </c>
      <c r="AD8">
        <f t="shared" si="1"/>
        <v>125.36348501164809</v>
      </c>
      <c r="AE8">
        <f>'IDT-1'!E8</f>
        <v>0</v>
      </c>
      <c r="AF8" s="25"/>
      <c r="AG8">
        <f t="shared" si="2"/>
        <v>125.36348501164809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2.1076411960132893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-59</v>
      </c>
      <c r="AA9" s="76">
        <f>STOA!K9</f>
        <v>161.38999999999999</v>
      </c>
      <c r="AB9" s="76">
        <f>-STOA!Q9</f>
        <v>0</v>
      </c>
      <c r="AC9">
        <f t="shared" si="0"/>
        <v>2.0487184998149663</v>
      </c>
      <c r="AD9">
        <f t="shared" si="1"/>
        <v>123.34654269619831</v>
      </c>
      <c r="AE9">
        <f>'IDT-1'!E9</f>
        <v>0</v>
      </c>
      <c r="AF9" s="25"/>
      <c r="AG9">
        <f t="shared" si="2"/>
        <v>123.34654269619831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2.1076411960132893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-60</v>
      </c>
      <c r="AA10" s="76">
        <f>STOA!K10</f>
        <v>161.38999999999999</v>
      </c>
      <c r="AB10" s="76">
        <f>-STOA!Q10</f>
        <v>0</v>
      </c>
      <c r="AC10">
        <f t="shared" si="0"/>
        <v>2.0571896575398556</v>
      </c>
      <c r="AD10">
        <f t="shared" si="1"/>
        <v>122.33807153847343</v>
      </c>
      <c r="AE10">
        <f>'IDT-1'!E10</f>
        <v>0</v>
      </c>
      <c r="AF10" s="25"/>
      <c r="AG10">
        <f t="shared" si="2"/>
        <v>122.33807153847343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2.1076411960132893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-62</v>
      </c>
      <c r="AA11" s="76">
        <f>STOA!K11</f>
        <v>161.38999999999999</v>
      </c>
      <c r="AB11" s="76">
        <f>-STOA!Q11</f>
        <v>0</v>
      </c>
      <c r="AC11">
        <f t="shared" si="0"/>
        <v>2.0741319729896337</v>
      </c>
      <c r="AD11">
        <f t="shared" si="1"/>
        <v>120.32112922302365</v>
      </c>
      <c r="AE11">
        <f>'IDT-1'!E11</f>
        <v>0</v>
      </c>
      <c r="AF11" s="25"/>
      <c r="AG11">
        <f t="shared" si="2"/>
        <v>120.32112922302365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2.1076411960132893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-63</v>
      </c>
      <c r="AA12" s="76">
        <f>STOA!K12</f>
        <v>161.38999999999999</v>
      </c>
      <c r="AB12" s="76">
        <f>-STOA!Q12</f>
        <v>0</v>
      </c>
      <c r="AC12">
        <f t="shared" si="0"/>
        <v>2.0826031307145225</v>
      </c>
      <c r="AD12">
        <f t="shared" si="1"/>
        <v>119.31265806529876</v>
      </c>
      <c r="AE12">
        <f>'IDT-1'!E12</f>
        <v>0</v>
      </c>
      <c r="AF12" s="25"/>
      <c r="AG12">
        <f t="shared" si="2"/>
        <v>119.31265806529876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2.1076411960132893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-63</v>
      </c>
      <c r="AA13" s="76">
        <f>STOA!K13</f>
        <v>161.38999999999999</v>
      </c>
      <c r="AB13" s="76">
        <f>-STOA!Q13</f>
        <v>0</v>
      </c>
      <c r="AC13">
        <f t="shared" si="0"/>
        <v>2.0826031307145225</v>
      </c>
      <c r="AD13">
        <f t="shared" si="1"/>
        <v>119.31265806529876</v>
      </c>
      <c r="AE13">
        <f>'IDT-1'!E13</f>
        <v>0</v>
      </c>
      <c r="AF13" s="25"/>
      <c r="AG13">
        <f t="shared" si="2"/>
        <v>119.31265806529876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2.1076411960132893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-65</v>
      </c>
      <c r="AA14" s="76">
        <f>STOA!K14</f>
        <v>161.38999999999999</v>
      </c>
      <c r="AB14" s="76">
        <f>-STOA!Q14</f>
        <v>0</v>
      </c>
      <c r="AC14">
        <f t="shared" si="0"/>
        <v>2.0995454461643006</v>
      </c>
      <c r="AD14">
        <f t="shared" si="1"/>
        <v>117.29571574984898</v>
      </c>
      <c r="AE14">
        <f>'IDT-1'!E14</f>
        <v>0</v>
      </c>
      <c r="AF14" s="25"/>
      <c r="AG14">
        <f t="shared" si="2"/>
        <v>117.29571574984898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2.1076411960132893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2.2790883646541382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-66</v>
      </c>
      <c r="AA15" s="76">
        <f>STOA!K15</f>
        <v>161.38999999999999</v>
      </c>
      <c r="AB15" s="76">
        <f>-STOA!Q15</f>
        <v>0</v>
      </c>
      <c r="AC15">
        <f t="shared" si="0"/>
        <v>2.1271609461522845</v>
      </c>
      <c r="AD15">
        <f t="shared" si="1"/>
        <v>118.54718861451514</v>
      </c>
      <c r="AE15">
        <f>'IDT-1'!E15</f>
        <v>0</v>
      </c>
      <c r="AF15" s="25"/>
      <c r="AG15">
        <f t="shared" si="2"/>
        <v>118.54718861451514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2.1076411960132893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2.2790883646541382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-65</v>
      </c>
      <c r="AA16" s="76">
        <f>STOA!K16</f>
        <v>161.38999999999999</v>
      </c>
      <c r="AB16" s="76">
        <f>-STOA!Q16</f>
        <v>0</v>
      </c>
      <c r="AC16">
        <f t="shared" si="0"/>
        <v>2.1186897884273956</v>
      </c>
      <c r="AD16">
        <f t="shared" si="1"/>
        <v>119.55565977224003</v>
      </c>
      <c r="AE16">
        <f>'IDT-1'!E16</f>
        <v>0</v>
      </c>
      <c r="AF16" s="25"/>
      <c r="AG16">
        <f t="shared" si="2"/>
        <v>119.55565977224003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2.1076411960132893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2.2790883646541382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-67</v>
      </c>
      <c r="AA17" s="76">
        <f>STOA!K17</f>
        <v>161.38999999999999</v>
      </c>
      <c r="AB17" s="76">
        <f>-STOA!Q17</f>
        <v>0</v>
      </c>
      <c r="AC17">
        <f t="shared" si="0"/>
        <v>2.1356321038771737</v>
      </c>
      <c r="AD17">
        <f t="shared" si="1"/>
        <v>117.53871745679025</v>
      </c>
      <c r="AE17">
        <f>'IDT-1'!E17</f>
        <v>0</v>
      </c>
      <c r="AF17" s="25"/>
      <c r="AG17">
        <f t="shared" si="2"/>
        <v>117.53871745679025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2.1076411960132893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2.2790883646541382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-68</v>
      </c>
      <c r="AA18" s="76">
        <f>STOA!K18</f>
        <v>161.38999999999999</v>
      </c>
      <c r="AB18" s="76">
        <f>-STOA!Q18</f>
        <v>0</v>
      </c>
      <c r="AC18">
        <f t="shared" si="0"/>
        <v>2.144103261602063</v>
      </c>
      <c r="AD18">
        <f t="shared" si="1"/>
        <v>116.53024629906535</v>
      </c>
      <c r="AE18">
        <f>'IDT-1'!E18</f>
        <v>0</v>
      </c>
      <c r="AF18" s="25"/>
      <c r="AG18">
        <f t="shared" si="2"/>
        <v>116.53024629906535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2.1076411960132893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2.2790883646541382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-68</v>
      </c>
      <c r="AA19" s="76">
        <f>STOA!K19</f>
        <v>161.38999999999999</v>
      </c>
      <c r="AB19" s="76">
        <f>-STOA!Q19</f>
        <v>0</v>
      </c>
      <c r="AC19">
        <f t="shared" si="0"/>
        <v>2.144103261602063</v>
      </c>
      <c r="AD19">
        <f t="shared" si="1"/>
        <v>116.53024629906535</v>
      </c>
      <c r="AE19">
        <f>'IDT-1'!E19</f>
        <v>0</v>
      </c>
      <c r="AF19" s="25"/>
      <c r="AG19">
        <f t="shared" si="2"/>
        <v>116.53024629906535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2.1076411960132893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2.2790883646541382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-68</v>
      </c>
      <c r="AA20" s="76">
        <f>STOA!K20</f>
        <v>161.38999999999999</v>
      </c>
      <c r="AB20" s="76">
        <f>-STOA!Q20</f>
        <v>0</v>
      </c>
      <c r="AC20">
        <f t="shared" si="0"/>
        <v>2.144103261602063</v>
      </c>
      <c r="AD20">
        <f t="shared" si="1"/>
        <v>116.53024629906535</v>
      </c>
      <c r="AE20">
        <f>'IDT-1'!E20</f>
        <v>0</v>
      </c>
      <c r="AF20" s="25"/>
      <c r="AG20">
        <f t="shared" si="2"/>
        <v>116.53024629906535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2.1074642953381839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2.2790883646541382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-69</v>
      </c>
      <c r="AA21" s="76">
        <f>STOA!K21</f>
        <v>161.38999999999999</v>
      </c>
      <c r="AB21" s="76">
        <f>-STOA!Q21</f>
        <v>0</v>
      </c>
      <c r="AC21">
        <f t="shared" si="0"/>
        <v>2.1525729333612809</v>
      </c>
      <c r="AD21">
        <f t="shared" si="1"/>
        <v>115.52159972663102</v>
      </c>
      <c r="AE21">
        <f>'IDT-1'!E21</f>
        <v>0</v>
      </c>
      <c r="AF21" s="25"/>
      <c r="AG21">
        <f t="shared" si="2"/>
        <v>115.52159972663102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2.2790883646541382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-68</v>
      </c>
      <c r="AA22" s="76">
        <f>STOA!K22</f>
        <v>161.38999999999999</v>
      </c>
      <c r="AB22" s="76">
        <f>-STOA!Q22</f>
        <v>0</v>
      </c>
      <c r="AC22">
        <f t="shared" si="0"/>
        <v>2.1441017756363916</v>
      </c>
      <c r="AD22">
        <f t="shared" si="1"/>
        <v>116.53007088435592</v>
      </c>
      <c r="AE22">
        <f>'IDT-1'!E22</f>
        <v>0</v>
      </c>
      <c r="AF22" s="25"/>
      <c r="AG22">
        <f t="shared" si="2"/>
        <v>116.53007088435592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2.2790883646541382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-68</v>
      </c>
      <c r="AA23" s="76">
        <f>STOA!K23</f>
        <v>161.38999999999999</v>
      </c>
      <c r="AB23" s="76">
        <f>-STOA!Q23</f>
        <v>0</v>
      </c>
      <c r="AC23">
        <f t="shared" si="0"/>
        <v>2.1441017756363916</v>
      </c>
      <c r="AD23">
        <f t="shared" si="1"/>
        <v>116.53007088435592</v>
      </c>
      <c r="AE23">
        <f>'IDT-1'!E23</f>
        <v>0</v>
      </c>
      <c r="AF23" s="25"/>
      <c r="AG23">
        <f t="shared" si="2"/>
        <v>116.53007088435592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2.2790883646541382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-68</v>
      </c>
      <c r="AA24" s="76">
        <f>STOA!K24</f>
        <v>161.38999999999999</v>
      </c>
      <c r="AB24" s="76">
        <f>-STOA!Q24</f>
        <v>0</v>
      </c>
      <c r="AC24">
        <f t="shared" si="0"/>
        <v>2.1441017756363916</v>
      </c>
      <c r="AD24">
        <f t="shared" si="1"/>
        <v>116.53007088435592</v>
      </c>
      <c r="AE24">
        <f>'IDT-1'!E24</f>
        <v>0</v>
      </c>
      <c r="AF24" s="25"/>
      <c r="AG24">
        <f t="shared" si="2"/>
        <v>116.53007088435592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2.2790883646541382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-67</v>
      </c>
      <c r="AA25" s="76">
        <f>STOA!K25</f>
        <v>161.38999999999999</v>
      </c>
      <c r="AB25" s="76">
        <f>-STOA!Q25</f>
        <v>0</v>
      </c>
      <c r="AC25">
        <f t="shared" si="0"/>
        <v>2.1356306179115028</v>
      </c>
      <c r="AD25">
        <f t="shared" si="1"/>
        <v>117.53854204208081</v>
      </c>
      <c r="AE25">
        <f>'IDT-1'!E25</f>
        <v>0</v>
      </c>
      <c r="AF25" s="25"/>
      <c r="AG25">
        <f t="shared" si="2"/>
        <v>117.53854204208081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2.2790883646541382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-67</v>
      </c>
      <c r="AA26" s="76">
        <f>STOA!K26</f>
        <v>161.38999999999999</v>
      </c>
      <c r="AB26" s="76">
        <f>-STOA!Q26</f>
        <v>0</v>
      </c>
      <c r="AC26">
        <f t="shared" si="0"/>
        <v>2.1356306179115028</v>
      </c>
      <c r="AD26">
        <f t="shared" si="1"/>
        <v>117.53854204208081</v>
      </c>
      <c r="AE26">
        <f>'IDT-1'!E26</f>
        <v>0</v>
      </c>
      <c r="AF26" s="25"/>
      <c r="AG26">
        <f t="shared" si="2"/>
        <v>117.53854204208081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2.2790883646541382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-65</v>
      </c>
      <c r="AA27" s="76">
        <f>STOA!K27</f>
        <v>161.38999999999999</v>
      </c>
      <c r="AB27" s="76">
        <f>-STOA!Q27</f>
        <v>0</v>
      </c>
      <c r="AC27">
        <f t="shared" si="0"/>
        <v>2.1186883024617247</v>
      </c>
      <c r="AD27">
        <f t="shared" si="1"/>
        <v>119.55548435753059</v>
      </c>
      <c r="AE27">
        <f>'IDT-1'!E27</f>
        <v>0</v>
      </c>
      <c r="AF27" s="25"/>
      <c r="AG27">
        <f t="shared" si="2"/>
        <v>119.55548435753059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2.2790883646541382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-60</v>
      </c>
      <c r="AA28" s="76">
        <f>STOA!K28</f>
        <v>161.38999999999999</v>
      </c>
      <c r="AB28" s="76">
        <f>-STOA!Q28</f>
        <v>0</v>
      </c>
      <c r="AC28">
        <f t="shared" si="0"/>
        <v>2.0763325138372792</v>
      </c>
      <c r="AD28">
        <f t="shared" si="1"/>
        <v>124.59784014615502</v>
      </c>
      <c r="AE28">
        <f>'IDT-1'!E28</f>
        <v>0</v>
      </c>
      <c r="AF28" s="25"/>
      <c r="AG28">
        <f t="shared" si="2"/>
        <v>124.59784014615502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2.2790883646541382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-58</v>
      </c>
      <c r="AA29" s="76">
        <f>STOA!K29</f>
        <v>161.38999999999999</v>
      </c>
      <c r="AB29" s="76">
        <f>-STOA!Q29</f>
        <v>0</v>
      </c>
      <c r="AC29">
        <f t="shared" si="0"/>
        <v>2.0593901983875011</v>
      </c>
      <c r="AD29">
        <f t="shared" si="1"/>
        <v>126.6147824616048</v>
      </c>
      <c r="AE29">
        <f>'IDT-1'!E29</f>
        <v>0</v>
      </c>
      <c r="AF29" s="25"/>
      <c r="AG29">
        <f t="shared" si="2"/>
        <v>126.6147824616048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2.2790883646541382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-54</v>
      </c>
      <c r="AA30" s="76">
        <f>STOA!K30</f>
        <v>161.38999999999999</v>
      </c>
      <c r="AB30" s="76">
        <f>-STOA!Q30</f>
        <v>0</v>
      </c>
      <c r="AC30">
        <f t="shared" si="0"/>
        <v>2.025505567487945</v>
      </c>
      <c r="AD30">
        <f t="shared" si="1"/>
        <v>130.64866709250435</v>
      </c>
      <c r="AE30">
        <f>'IDT-1'!E30</f>
        <v>0</v>
      </c>
      <c r="AF30" s="25"/>
      <c r="AG30">
        <f t="shared" si="2"/>
        <v>130.64866709250435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2.1074642953381839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2.2790883646541382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-49</v>
      </c>
      <c r="AA31" s="76">
        <f>STOA!K31</f>
        <v>161.38999999999999</v>
      </c>
      <c r="AB31" s="76">
        <f>-STOA!Q31</f>
        <v>0</v>
      </c>
      <c r="AC31">
        <f t="shared" si="0"/>
        <v>1.9831497788634995</v>
      </c>
      <c r="AD31">
        <f t="shared" si="1"/>
        <v>135.69102288112882</v>
      </c>
      <c r="AE31">
        <f>'IDT-1'!E31</f>
        <v>0</v>
      </c>
      <c r="AF31" s="25"/>
      <c r="AG31">
        <f t="shared" si="2"/>
        <v>135.69102288112882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2.1074642953381839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2.2790883646541382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-40</v>
      </c>
      <c r="AA32" s="76">
        <f>STOA!K32</f>
        <v>161.38999999999999</v>
      </c>
      <c r="AB32" s="76">
        <f>-STOA!Q32</f>
        <v>0</v>
      </c>
      <c r="AC32">
        <f t="shared" si="0"/>
        <v>1.9069093593394979</v>
      </c>
      <c r="AD32">
        <f t="shared" si="1"/>
        <v>144.76726330065281</v>
      </c>
      <c r="AE32">
        <f>'IDT-1'!E32</f>
        <v>0</v>
      </c>
      <c r="AF32" s="25"/>
      <c r="AG32">
        <f t="shared" si="2"/>
        <v>144.76726330065281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2.1076411960132893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2.2790883646541382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-31</v>
      </c>
      <c r="AA33" s="76">
        <f>STOA!K33</f>
        <v>161.38999999999999</v>
      </c>
      <c r="AB33" s="76">
        <f>-STOA!Q33</f>
        <v>0</v>
      </c>
      <c r="AC33">
        <f t="shared" si="0"/>
        <v>1.8306704257811672</v>
      </c>
      <c r="AD33">
        <f t="shared" si="1"/>
        <v>153.84367913488626</v>
      </c>
      <c r="AE33">
        <f>'IDT-1'!E33</f>
        <v>0</v>
      </c>
      <c r="AF33" s="25"/>
      <c r="AG33">
        <f t="shared" si="2"/>
        <v>153.84367913488626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2.1076411960132893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2.2790883646541382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-23</v>
      </c>
      <c r="AA34" s="76">
        <f>STOA!K34</f>
        <v>161.38999999999999</v>
      </c>
      <c r="AB34" s="76">
        <f>-STOA!Q34</f>
        <v>0</v>
      </c>
      <c r="AC34">
        <f t="shared" si="0"/>
        <v>1.7629011639820547</v>
      </c>
      <c r="AD34">
        <f t="shared" si="1"/>
        <v>161.91144839668536</v>
      </c>
      <c r="AE34">
        <f>'IDT-1'!E34</f>
        <v>0</v>
      </c>
      <c r="AF34" s="25"/>
      <c r="AG34">
        <f t="shared" si="2"/>
        <v>161.91144839668536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2.1076411960132893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3.799088072954163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-14</v>
      </c>
      <c r="AA35" s="76">
        <f>STOA!K35</f>
        <v>161.38999999999999</v>
      </c>
      <c r="AB35" s="76">
        <f>-STOA!Q35</f>
        <v>0</v>
      </c>
      <c r="AC35">
        <f t="shared" si="0"/>
        <v>1.6994287420077732</v>
      </c>
      <c r="AD35">
        <f t="shared" si="1"/>
        <v>172.49492052695967</v>
      </c>
      <c r="AE35">
        <f>'IDT-1'!E35</f>
        <v>0</v>
      </c>
      <c r="AF35" s="25"/>
      <c r="AG35">
        <f t="shared" si="2"/>
        <v>172.49492052695967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2.1076411960132893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3.799088072954163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161.38999999999999</v>
      </c>
      <c r="AB36" s="76">
        <f>-STOA!Q36</f>
        <v>0</v>
      </c>
      <c r="AC36">
        <f t="shared" si="0"/>
        <v>1.5808325338593263</v>
      </c>
      <c r="AD36">
        <f t="shared" si="1"/>
        <v>186.61351673510811</v>
      </c>
      <c r="AE36">
        <f>'IDT-1'!E36</f>
        <v>0</v>
      </c>
      <c r="AF36" s="25"/>
      <c r="AG36">
        <f t="shared" si="2"/>
        <v>186.61351673510811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2.1076411960132893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3.799088072954163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161.38999999999999</v>
      </c>
      <c r="AB37" s="76">
        <f>-STOA!Q37</f>
        <v>0</v>
      </c>
      <c r="AC37">
        <f t="shared" si="0"/>
        <v>1.5808325338593263</v>
      </c>
      <c r="AD37">
        <f t="shared" si="1"/>
        <v>186.61351673510811</v>
      </c>
      <c r="AE37">
        <f>'IDT-1'!E37</f>
        <v>0</v>
      </c>
      <c r="AF37" s="25"/>
      <c r="AG37">
        <f t="shared" si="2"/>
        <v>186.61351673510811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2.1076411960132893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3.799088072954163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161.38999999999999</v>
      </c>
      <c r="AB38" s="76">
        <f>-STOA!Q38</f>
        <v>0</v>
      </c>
      <c r="AC38">
        <f t="shared" si="0"/>
        <v>1.5808325338593263</v>
      </c>
      <c r="AD38">
        <f t="shared" si="1"/>
        <v>186.61351673510811</v>
      </c>
      <c r="AE38">
        <f>'IDT-1'!E38</f>
        <v>0</v>
      </c>
      <c r="AF38" s="25"/>
      <c r="AG38">
        <f t="shared" si="2"/>
        <v>186.61351673510811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2.0903654485049836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6.84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214.40999999999997</v>
      </c>
      <c r="AB39" s="76">
        <f>-STOA!Q39</f>
        <v>0</v>
      </c>
      <c r="AC39">
        <f t="shared" si="0"/>
        <v>2.0515990777674413</v>
      </c>
      <c r="AD39">
        <f t="shared" si="1"/>
        <v>242.18638637073752</v>
      </c>
      <c r="AE39">
        <f>'IDT-1'!E39</f>
        <v>0</v>
      </c>
      <c r="AF39" s="25"/>
      <c r="AG39">
        <f t="shared" si="2"/>
        <v>242.18638637073752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2.0903654485049836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6.84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214.40999999999997</v>
      </c>
      <c r="AB40" s="76">
        <f>-STOA!Q40</f>
        <v>0</v>
      </c>
      <c r="AC40">
        <f t="shared" si="0"/>
        <v>2.0515990777674413</v>
      </c>
      <c r="AD40">
        <f t="shared" si="1"/>
        <v>242.18638637073752</v>
      </c>
      <c r="AE40">
        <f>'IDT-1'!E40</f>
        <v>0</v>
      </c>
      <c r="AF40" s="25"/>
      <c r="AG40">
        <f t="shared" si="2"/>
        <v>242.18638637073752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2.0903654485049836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6.84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214.40999999999997</v>
      </c>
      <c r="AB41" s="76">
        <f>-STOA!Q41</f>
        <v>0</v>
      </c>
      <c r="AC41">
        <f t="shared" si="0"/>
        <v>2.0515990777674413</v>
      </c>
      <c r="AD41">
        <f t="shared" si="1"/>
        <v>242.18638637073752</v>
      </c>
      <c r="AE41">
        <f>'IDT-1'!E41</f>
        <v>0</v>
      </c>
      <c r="AF41" s="25"/>
      <c r="AG41">
        <f t="shared" si="2"/>
        <v>242.18638637073752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2.0903654485049836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6.84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214.40999999999997</v>
      </c>
      <c r="AB42" s="76">
        <f>-STOA!Q42</f>
        <v>0</v>
      </c>
      <c r="AC42">
        <f t="shared" si="0"/>
        <v>2.0515990777674413</v>
      </c>
      <c r="AD42">
        <f t="shared" si="1"/>
        <v>242.18638637073752</v>
      </c>
      <c r="AE42">
        <f>'IDT-1'!E42</f>
        <v>0</v>
      </c>
      <c r="AF42" s="25"/>
      <c r="AG42">
        <f t="shared" si="2"/>
        <v>242.18638637073752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2.0912560524067216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8.3599999999999977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214.40999999999997</v>
      </c>
      <c r="AB43" s="76">
        <f>-STOA!Q43</f>
        <v>0</v>
      </c>
      <c r="AC43">
        <f t="shared" si="0"/>
        <v>2.0643745588402163</v>
      </c>
      <c r="AD43">
        <f t="shared" si="1"/>
        <v>243.69450149356646</v>
      </c>
      <c r="AE43">
        <f>'IDT-1'!E43</f>
        <v>0</v>
      </c>
      <c r="AF43" s="25"/>
      <c r="AG43">
        <f t="shared" si="2"/>
        <v>243.69450149356646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1.2150000000000001</v>
      </c>
      <c r="E44">
        <f>GT_NG!S44</f>
        <v>2.0912560524067216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8.3599999999999977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214.40999999999997</v>
      </c>
      <c r="AB44" s="76">
        <f>-STOA!Q44</f>
        <v>0</v>
      </c>
      <c r="AC44">
        <f t="shared" si="0"/>
        <v>2.0636805508402163</v>
      </c>
      <c r="AD44">
        <f t="shared" si="1"/>
        <v>243.61257550156648</v>
      </c>
      <c r="AE44">
        <f>'IDT-1'!E44</f>
        <v>0</v>
      </c>
      <c r="AF44" s="25"/>
      <c r="AG44">
        <f t="shared" si="2"/>
        <v>243.61257550156648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1.2150000000000001</v>
      </c>
      <c r="E45">
        <f>GT_NG!S45</f>
        <v>2.0915860451480506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9.8800000000000008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214.40999999999997</v>
      </c>
      <c r="AB45" s="76">
        <f>-STOA!Q45</f>
        <v>0</v>
      </c>
      <c r="AC45">
        <f t="shared" si="0"/>
        <v>2.0764513227792434</v>
      </c>
      <c r="AD45">
        <f t="shared" si="1"/>
        <v>245.12013472236879</v>
      </c>
      <c r="AE45">
        <f>'IDT-1'!E45</f>
        <v>0</v>
      </c>
      <c r="AF45" s="25"/>
      <c r="AG45">
        <f t="shared" si="2"/>
        <v>245.12013472236879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1.2150000000000001</v>
      </c>
      <c r="E46">
        <f>GT_NG!S46</f>
        <v>2.0915860451480506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9.8800000000000008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214.40999999999997</v>
      </c>
      <c r="AB46" s="76">
        <f>-STOA!Q46</f>
        <v>0</v>
      </c>
      <c r="AC46">
        <f t="shared" si="0"/>
        <v>2.0764513227792434</v>
      </c>
      <c r="AD46">
        <f t="shared" si="1"/>
        <v>245.12013472236879</v>
      </c>
      <c r="AE46">
        <f>'IDT-1'!E46</f>
        <v>0</v>
      </c>
      <c r="AF46" s="25"/>
      <c r="AG46">
        <f t="shared" si="2"/>
        <v>245.12013472236879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1.2150000000000001</v>
      </c>
      <c r="E47">
        <f>GT_NG!S47</f>
        <v>2.0915860451480506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9.8800000000000008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214.40999999999997</v>
      </c>
      <c r="AB47" s="76">
        <f>-STOA!Q47</f>
        <v>0</v>
      </c>
      <c r="AC47">
        <f t="shared" si="0"/>
        <v>2.0764513227792434</v>
      </c>
      <c r="AD47">
        <f t="shared" si="1"/>
        <v>245.12013472236879</v>
      </c>
      <c r="AE47">
        <f>'IDT-1'!E47</f>
        <v>0</v>
      </c>
      <c r="AF47" s="25"/>
      <c r="AG47">
        <f t="shared" si="2"/>
        <v>245.12013472236879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1.2150000000000001</v>
      </c>
      <c r="E48">
        <f>GT_NG!S48</f>
        <v>2.0915860451480506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9.8800000000000008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214.40999999999997</v>
      </c>
      <c r="AB48" s="76">
        <f>-STOA!Q48</f>
        <v>0</v>
      </c>
      <c r="AC48">
        <f t="shared" si="0"/>
        <v>2.0764513227792434</v>
      </c>
      <c r="AD48">
        <f t="shared" si="1"/>
        <v>245.12013472236879</v>
      </c>
      <c r="AE48">
        <f>'IDT-1'!E48</f>
        <v>0</v>
      </c>
      <c r="AF48" s="25"/>
      <c r="AG48">
        <f t="shared" si="2"/>
        <v>245.12013472236879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1.2150000000000001</v>
      </c>
      <c r="E49">
        <f>GT_NG!S49</f>
        <v>2.0915860451480506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15.199088018239634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214.40999999999997</v>
      </c>
      <c r="AB49" s="76">
        <f>-STOA!Q49</f>
        <v>0</v>
      </c>
      <c r="AC49">
        <f t="shared" si="0"/>
        <v>2.1211316621324561</v>
      </c>
      <c r="AD49">
        <f t="shared" si="1"/>
        <v>250.39454240125519</v>
      </c>
      <c r="AE49">
        <f>'IDT-1'!E49</f>
        <v>0</v>
      </c>
      <c r="AF49" s="25"/>
      <c r="AG49">
        <f t="shared" si="2"/>
        <v>250.39454240125519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1.2150000000000001</v>
      </c>
      <c r="E50">
        <f>GT_NG!S50</f>
        <v>2.0915860451480506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15.96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214.40999999999997</v>
      </c>
      <c r="AB50" s="76">
        <f>-STOA!Q50</f>
        <v>0</v>
      </c>
      <c r="AC50">
        <f t="shared" si="0"/>
        <v>2.1275233227792429</v>
      </c>
      <c r="AD50">
        <f t="shared" si="1"/>
        <v>251.14906272236877</v>
      </c>
      <c r="AE50">
        <f>'IDT-1'!E50</f>
        <v>0</v>
      </c>
      <c r="AF50" s="25"/>
      <c r="AG50">
        <f t="shared" si="2"/>
        <v>251.14906272236877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1.2150000000000001</v>
      </c>
      <c r="E51">
        <f>GT_NG!S51</f>
        <v>2.0915860451480506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18.239999999999998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214.40999999999997</v>
      </c>
      <c r="AB51" s="76">
        <f>-STOA!Q51</f>
        <v>0</v>
      </c>
      <c r="AC51">
        <f t="shared" si="0"/>
        <v>2.1466753227792434</v>
      </c>
      <c r="AD51">
        <f t="shared" si="1"/>
        <v>253.40991072236881</v>
      </c>
      <c r="AE51">
        <f>'IDT-1'!E51</f>
        <v>0</v>
      </c>
      <c r="AF51" s="25"/>
      <c r="AG51">
        <f t="shared" si="2"/>
        <v>253.40991072236881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1.2150000000000001</v>
      </c>
      <c r="E52">
        <f>GT_NG!S52</f>
        <v>2.0915860451480506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19.759088014030553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214.40999999999997</v>
      </c>
      <c r="AB52" s="76">
        <f>-STOA!Q52</f>
        <v>0</v>
      </c>
      <c r="AC52">
        <f t="shared" si="0"/>
        <v>2.1594356620971</v>
      </c>
      <c r="AD52">
        <f t="shared" si="1"/>
        <v>254.91623839708149</v>
      </c>
      <c r="AE52">
        <f>'IDT-1'!E52</f>
        <v>0</v>
      </c>
      <c r="AF52" s="25"/>
      <c r="AG52">
        <f t="shared" si="2"/>
        <v>254.91623839708149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1.2150000000000001</v>
      </c>
      <c r="E53">
        <f>GT_NG!S53</f>
        <v>2.0915860451480506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21.280912013028761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214.40999999999997</v>
      </c>
      <c r="AB53" s="76">
        <f>-STOA!Q53</f>
        <v>0</v>
      </c>
      <c r="AC53">
        <f t="shared" si="0"/>
        <v>2.1722189836886847</v>
      </c>
      <c r="AD53">
        <f t="shared" si="1"/>
        <v>256.42527907448806</v>
      </c>
      <c r="AE53">
        <f>'IDT-1'!E53</f>
        <v>0</v>
      </c>
      <c r="AF53" s="25"/>
      <c r="AG53">
        <f t="shared" si="2"/>
        <v>256.42527907448806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1.2150000000000001</v>
      </c>
      <c r="E54">
        <f>GT_NG!S54</f>
        <v>2.0915860451480506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22.799088036478544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214.40999999999997</v>
      </c>
      <c r="AB54" s="76">
        <f>-STOA!Q54</f>
        <v>0</v>
      </c>
      <c r="AC54">
        <f t="shared" si="0"/>
        <v>2.1849716622856632</v>
      </c>
      <c r="AD54">
        <f t="shared" si="1"/>
        <v>257.93070241934095</v>
      </c>
      <c r="AE54">
        <f>'IDT-1'!E54</f>
        <v>0</v>
      </c>
      <c r="AF54" s="25"/>
      <c r="AG54">
        <f t="shared" si="2"/>
        <v>257.93070241934095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1.2150000000000001</v>
      </c>
      <c r="E55">
        <f>GT_NG!S55</f>
        <v>2.0303652278901296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22.799088036478544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214.40999999999997</v>
      </c>
      <c r="AB55" s="76">
        <f>-STOA!Q55</f>
        <v>0</v>
      </c>
      <c r="AC55">
        <f t="shared" si="0"/>
        <v>2.1844574074206964</v>
      </c>
      <c r="AD55">
        <f t="shared" si="1"/>
        <v>257.86999585694792</v>
      </c>
      <c r="AE55">
        <f>'IDT-1'!E55</f>
        <v>0</v>
      </c>
      <c r="AF55" s="25"/>
      <c r="AG55">
        <f t="shared" si="2"/>
        <v>257.86999585694792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1.2150000000000001</v>
      </c>
      <c r="E56">
        <f>GT_NG!S56</f>
        <v>2.0303652278901296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22.799088036478544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214.40999999999997</v>
      </c>
      <c r="AB56" s="76">
        <f>-STOA!Q56</f>
        <v>0</v>
      </c>
      <c r="AC56">
        <f t="shared" si="0"/>
        <v>2.1844574074206964</v>
      </c>
      <c r="AD56">
        <f t="shared" si="1"/>
        <v>257.86999585694792</v>
      </c>
      <c r="AE56">
        <f>'IDT-1'!E56</f>
        <v>0</v>
      </c>
      <c r="AF56" s="25"/>
      <c r="AG56">
        <f t="shared" si="2"/>
        <v>257.86999585694792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1.2150000000000001</v>
      </c>
      <c r="E57">
        <f>GT_NG!S57</f>
        <v>2.0303652278901296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22.799088036478544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214.40999999999997</v>
      </c>
      <c r="AB57" s="76">
        <f>-STOA!Q57</f>
        <v>0</v>
      </c>
      <c r="AC57">
        <f t="shared" si="0"/>
        <v>2.1844574074206964</v>
      </c>
      <c r="AD57">
        <f t="shared" si="1"/>
        <v>257.86999585694792</v>
      </c>
      <c r="AE57">
        <f>'IDT-1'!E57</f>
        <v>0</v>
      </c>
      <c r="AF57" s="25"/>
      <c r="AG57">
        <f t="shared" si="2"/>
        <v>257.86999585694792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1.2150000000000001</v>
      </c>
      <c r="E58">
        <f>GT_NG!S58</f>
        <v>2.0303652278901296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22.799088036478544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214.40999999999997</v>
      </c>
      <c r="AB58" s="76">
        <f>-STOA!Q58</f>
        <v>0</v>
      </c>
      <c r="AC58">
        <f t="shared" si="0"/>
        <v>2.1844574074206964</v>
      </c>
      <c r="AD58">
        <f t="shared" si="1"/>
        <v>257.86999585694792</v>
      </c>
      <c r="AE58">
        <f>'IDT-1'!E58</f>
        <v>0</v>
      </c>
      <c r="AF58" s="25"/>
      <c r="AG58">
        <f t="shared" si="2"/>
        <v>257.86999585694792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1.2150000000000001</v>
      </c>
      <c r="E59">
        <f>GT_NG!S59</f>
        <v>2.0303652278901296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24.319088011399852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214.40999999999997</v>
      </c>
      <c r="AB59" s="76">
        <f>-STOA!Q59</f>
        <v>0</v>
      </c>
      <c r="AC59">
        <f t="shared" si="0"/>
        <v>2.1972254072100355</v>
      </c>
      <c r="AD59">
        <f t="shared" si="1"/>
        <v>259.37722783207988</v>
      </c>
      <c r="AE59">
        <f>'IDT-1'!E59</f>
        <v>0</v>
      </c>
      <c r="AF59" s="25"/>
      <c r="AG59">
        <f t="shared" si="2"/>
        <v>259.37722783207988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1.2150000000000001</v>
      </c>
      <c r="E60">
        <f>GT_NG!S60</f>
        <v>2.0303652278901296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24.319088011399852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214.40999999999997</v>
      </c>
      <c r="AB60" s="76">
        <f>-STOA!Q60</f>
        <v>0</v>
      </c>
      <c r="AC60">
        <f t="shared" si="0"/>
        <v>2.1972254072100355</v>
      </c>
      <c r="AD60">
        <f t="shared" si="1"/>
        <v>259.37722783207988</v>
      </c>
      <c r="AE60">
        <f>'IDT-1'!E60</f>
        <v>0</v>
      </c>
      <c r="AF60" s="25"/>
      <c r="AG60">
        <f t="shared" si="2"/>
        <v>259.37722783207988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1.2150000000000001</v>
      </c>
      <c r="E61">
        <f>GT_NG!S61</f>
        <v>2.0303652278901296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22.799088036478544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214.40999999999997</v>
      </c>
      <c r="AB61" s="76">
        <f>-STOA!Q61</f>
        <v>0</v>
      </c>
      <c r="AC61">
        <f t="shared" si="0"/>
        <v>2.1844574074206964</v>
      </c>
      <c r="AD61">
        <f t="shared" si="1"/>
        <v>257.86999585694792</v>
      </c>
      <c r="AE61">
        <f>'IDT-1'!E61</f>
        <v>0</v>
      </c>
      <c r="AF61" s="25"/>
      <c r="AG61">
        <f t="shared" si="2"/>
        <v>257.86999585694792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1.2150000000000001</v>
      </c>
      <c r="E62">
        <f>GT_NG!S62</f>
        <v>2.0303652278901296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21.280912013028761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214.40999999999997</v>
      </c>
      <c r="AB62" s="76">
        <f>-STOA!Q62</f>
        <v>0</v>
      </c>
      <c r="AC62">
        <f t="shared" si="0"/>
        <v>2.1717047288237183</v>
      </c>
      <c r="AD62">
        <f t="shared" si="1"/>
        <v>256.36457251209515</v>
      </c>
      <c r="AE62">
        <f>'IDT-1'!E62</f>
        <v>0</v>
      </c>
      <c r="AF62" s="25"/>
      <c r="AG62">
        <f t="shared" si="2"/>
        <v>256.36457251209515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1.2150000000000001</v>
      </c>
      <c r="E63">
        <f>GT_NG!S63</f>
        <v>1.9685323383084572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19.000912014592235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214.40999999999997</v>
      </c>
      <c r="AB63" s="76">
        <f>-STOA!Q63</f>
        <v>0</v>
      </c>
      <c r="AC63">
        <f t="shared" si="0"/>
        <v>2.1520333325643652</v>
      </c>
      <c r="AD63">
        <f t="shared" si="1"/>
        <v>254.04241102033626</v>
      </c>
      <c r="AE63">
        <f>'IDT-1'!E63</f>
        <v>0</v>
      </c>
      <c r="AF63" s="25"/>
      <c r="AG63">
        <f t="shared" si="2"/>
        <v>254.04241102033626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1.2150000000000001</v>
      </c>
      <c r="E64">
        <f>GT_NG!S64</f>
        <v>1.9685323383084572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19.000912014592235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214.40999999999997</v>
      </c>
      <c r="AB64" s="76">
        <f>-STOA!Q64</f>
        <v>0</v>
      </c>
      <c r="AC64">
        <f t="shared" si="0"/>
        <v>2.1520333325643652</v>
      </c>
      <c r="AD64">
        <f t="shared" si="1"/>
        <v>254.04241102033626</v>
      </c>
      <c r="AE64">
        <f>'IDT-1'!E64</f>
        <v>0</v>
      </c>
      <c r="AF64" s="25"/>
      <c r="AG64">
        <f t="shared" si="2"/>
        <v>254.04241102033626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1.2150000000000001</v>
      </c>
      <c r="E65">
        <f>GT_NG!S65</f>
        <v>1.9685323383084572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19.000912014592235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214.40999999999997</v>
      </c>
      <c r="AB65" s="76">
        <f>-STOA!Q65</f>
        <v>0</v>
      </c>
      <c r="AC65">
        <f t="shared" si="0"/>
        <v>2.1520333325643652</v>
      </c>
      <c r="AD65">
        <f t="shared" si="1"/>
        <v>254.04241102033626</v>
      </c>
      <c r="AE65">
        <f>'IDT-1'!E65</f>
        <v>0</v>
      </c>
      <c r="AF65" s="25"/>
      <c r="AG65">
        <f t="shared" si="2"/>
        <v>254.04241102033626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1.2150000000000001</v>
      </c>
      <c r="E66">
        <f>GT_NG!S66</f>
        <v>1.9685323383084572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19.000912014592235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214.40999999999997</v>
      </c>
      <c r="AB66" s="76">
        <f>-STOA!Q66</f>
        <v>0</v>
      </c>
      <c r="AC66">
        <f t="shared" si="0"/>
        <v>2.1520333325643652</v>
      </c>
      <c r="AD66">
        <f t="shared" si="1"/>
        <v>254.04241102033626</v>
      </c>
      <c r="AE66">
        <f>'IDT-1'!E66</f>
        <v>0</v>
      </c>
      <c r="AF66" s="25"/>
      <c r="AG66">
        <f t="shared" si="2"/>
        <v>254.04241102033626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1.2150000000000001</v>
      </c>
      <c r="E67">
        <f>GT_NG!S67</f>
        <v>1.9685323383084572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21.280912013028761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214.40999999999997</v>
      </c>
      <c r="AB67" s="76">
        <f>-STOA!Q67</f>
        <v>0</v>
      </c>
      <c r="AC67">
        <f t="shared" si="0"/>
        <v>2.1711853325512322</v>
      </c>
      <c r="AD67">
        <f t="shared" si="1"/>
        <v>256.30325901878598</v>
      </c>
      <c r="AE67">
        <f>'IDT-1'!E67</f>
        <v>0</v>
      </c>
      <c r="AF67" s="25"/>
      <c r="AG67">
        <f t="shared" si="2"/>
        <v>256.30325901878598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1.2150000000000001</v>
      </c>
      <c r="E68">
        <f>GT_NG!S68</f>
        <v>1.9685323383084572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21.280912013028761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212.48000000000002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2.1549733325512328</v>
      </c>
      <c r="AD68">
        <f t="shared" ref="AD68:AD98" si="4">SUM(B68:AB68,AI68:AV68)-AC68</f>
        <v>254.389471018786</v>
      </c>
      <c r="AE68">
        <f>'IDT-1'!E68</f>
        <v>0</v>
      </c>
      <c r="AF68" s="25"/>
      <c r="AG68">
        <f t="shared" ref="AG68:AG98" si="5">SUM(AD68:AF68)</f>
        <v>254.389471018786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1.2150000000000001</v>
      </c>
      <c r="E69">
        <f>GT_NG!S69</f>
        <v>1.9685323383084572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19.001213482896265</v>
      </c>
      <c r="J69">
        <f>Bawana_RLNG!S69</f>
        <v>0</v>
      </c>
      <c r="K69">
        <f>Bawana_Spot!S69</f>
        <v>21.280912013028761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205.73000000000002</v>
      </c>
      <c r="AB69" s="76">
        <f>-STOA!Q69</f>
        <v>0</v>
      </c>
      <c r="AC69">
        <f t="shared" si="3"/>
        <v>2.0932435258075612</v>
      </c>
      <c r="AD69">
        <f t="shared" si="4"/>
        <v>247.10241430842592</v>
      </c>
      <c r="AE69">
        <f>'IDT-1'!E69</f>
        <v>0</v>
      </c>
      <c r="AF69" s="25"/>
      <c r="AG69">
        <f t="shared" si="5"/>
        <v>247.10241430842592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0.87480000000000002</v>
      </c>
      <c r="E70">
        <f>GT_NG!S70</f>
        <v>1.9685323383084572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19.001213482896265</v>
      </c>
      <c r="J70">
        <f>Bawana_RLNG!S70</f>
        <v>0</v>
      </c>
      <c r="K70">
        <f>Bawana_Spot!S70</f>
        <v>21.280912013028761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198.98000000000002</v>
      </c>
      <c r="AB70" s="76">
        <f>-STOA!Q70</f>
        <v>0</v>
      </c>
      <c r="AC70">
        <f t="shared" si="3"/>
        <v>2.0336858458075615</v>
      </c>
      <c r="AD70">
        <f t="shared" si="4"/>
        <v>240.07177198842595</v>
      </c>
      <c r="AE70">
        <f>'IDT-1'!E70</f>
        <v>0</v>
      </c>
      <c r="AF70" s="25"/>
      <c r="AG70">
        <f t="shared" si="5"/>
        <v>240.07177198842595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0.87480000000000002</v>
      </c>
      <c r="E71">
        <f>GT_NG!S71</f>
        <v>1.9685323383084572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24.319088011399852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172.60999999999999</v>
      </c>
      <c r="AB71" s="76">
        <f>-STOA!Q71</f>
        <v>0</v>
      </c>
      <c r="AC71">
        <f t="shared" si="3"/>
        <v>1.8427283309375497</v>
      </c>
      <c r="AD71">
        <f t="shared" si="4"/>
        <v>217.52969201877076</v>
      </c>
      <c r="AE71">
        <f>'IDT-1'!E71</f>
        <v>0</v>
      </c>
      <c r="AF71" s="25"/>
      <c r="AG71">
        <f t="shared" si="5"/>
        <v>217.52969201877076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0.87480000000000002</v>
      </c>
      <c r="E72">
        <f>GT_NG!S72</f>
        <v>1.9685323383084572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19.001213482896265</v>
      </c>
      <c r="J72">
        <f>Bawana_RLNG!S72</f>
        <v>0</v>
      </c>
      <c r="K72">
        <f>Bawana_Spot!S72</f>
        <v>24.319088011399852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172.60999999999999</v>
      </c>
      <c r="AB72" s="76">
        <f>-STOA!Q72</f>
        <v>0</v>
      </c>
      <c r="AC72">
        <f t="shared" si="3"/>
        <v>1.8376985241938781</v>
      </c>
      <c r="AD72">
        <f t="shared" si="4"/>
        <v>216.93593530841068</v>
      </c>
      <c r="AE72">
        <f>'IDT-1'!E72</f>
        <v>0</v>
      </c>
      <c r="AF72" s="25"/>
      <c r="AG72">
        <f t="shared" si="5"/>
        <v>216.93593530841068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0.87480000000000002</v>
      </c>
      <c r="E73">
        <f>GT_NG!S73</f>
        <v>1.9685323383084572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19.001213482896265</v>
      </c>
      <c r="J73">
        <f>Bawana_RLNG!S73</f>
        <v>0</v>
      </c>
      <c r="K73">
        <f>Bawana_Spot!S73</f>
        <v>24.319088011399852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172.60999999999999</v>
      </c>
      <c r="AB73" s="76">
        <f>-STOA!Q73</f>
        <v>0</v>
      </c>
      <c r="AC73">
        <f t="shared" si="3"/>
        <v>1.8376985241938781</v>
      </c>
      <c r="AD73">
        <f t="shared" si="4"/>
        <v>216.93593530841068</v>
      </c>
      <c r="AE73">
        <f>'IDT-1'!E73</f>
        <v>0</v>
      </c>
      <c r="AF73" s="25"/>
      <c r="AG73">
        <f t="shared" si="5"/>
        <v>216.93593530841068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0.87480000000000002</v>
      </c>
      <c r="E74">
        <f>GT_NG!S74</f>
        <v>1.9685323383084572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19.001213482896265</v>
      </c>
      <c r="J74">
        <f>Bawana_RLNG!S74</f>
        <v>0</v>
      </c>
      <c r="K74">
        <f>Bawana_Spot!S74</f>
        <v>24.319088011399852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172.60999999999999</v>
      </c>
      <c r="AB74" s="76">
        <f>-STOA!Q74</f>
        <v>0</v>
      </c>
      <c r="AC74">
        <f t="shared" si="3"/>
        <v>1.8376985241938781</v>
      </c>
      <c r="AD74">
        <f t="shared" si="4"/>
        <v>216.93593530841068</v>
      </c>
      <c r="AE74">
        <f>'IDT-1'!E74</f>
        <v>0</v>
      </c>
      <c r="AF74" s="25"/>
      <c r="AG74">
        <f t="shared" si="5"/>
        <v>216.93593530841068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0.87480000000000002</v>
      </c>
      <c r="E75">
        <f>GT_NG!S75</f>
        <v>2.0486568065197703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24.319088011399852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172.60999999999999</v>
      </c>
      <c r="AB75" s="76">
        <f>-STOA!Q75</f>
        <v>0</v>
      </c>
      <c r="AC75">
        <f t="shared" si="3"/>
        <v>1.8383613764705247</v>
      </c>
      <c r="AD75">
        <f t="shared" si="4"/>
        <v>217.01418344144909</v>
      </c>
      <c r="AE75">
        <f>'IDT-1'!E75</f>
        <v>0</v>
      </c>
      <c r="AF75" s="25"/>
      <c r="AG75">
        <f t="shared" si="5"/>
        <v>217.01418344144909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0.87480000000000002</v>
      </c>
      <c r="E76">
        <f>GT_NG!S76</f>
        <v>2.0486568065197703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24.319088011399852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172.60999999999999</v>
      </c>
      <c r="AB76" s="76">
        <f>-STOA!Q76</f>
        <v>0</v>
      </c>
      <c r="AC76">
        <f t="shared" si="3"/>
        <v>1.8383613764705247</v>
      </c>
      <c r="AD76">
        <f t="shared" si="4"/>
        <v>217.01418344144909</v>
      </c>
      <c r="AE76">
        <f>'IDT-1'!E76</f>
        <v>0</v>
      </c>
      <c r="AF76" s="25"/>
      <c r="AG76">
        <f t="shared" si="5"/>
        <v>217.01418344144909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0.87480000000000002</v>
      </c>
      <c r="E77">
        <f>GT_NG!S77</f>
        <v>2.0486568065197703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24.319088011399852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172.60999999999999</v>
      </c>
      <c r="AB77" s="76">
        <f>-STOA!Q77</f>
        <v>0</v>
      </c>
      <c r="AC77">
        <f t="shared" si="3"/>
        <v>1.8383613764705247</v>
      </c>
      <c r="AD77">
        <f t="shared" si="4"/>
        <v>217.01418344144909</v>
      </c>
      <c r="AE77">
        <f>'IDT-1'!E77</f>
        <v>0</v>
      </c>
      <c r="AF77" s="25"/>
      <c r="AG77">
        <f t="shared" si="5"/>
        <v>217.01418344144909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0.87480000000000002</v>
      </c>
      <c r="E78">
        <f>GT_NG!S78</f>
        <v>2.0486568065197703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24.319088011399852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172.60999999999999</v>
      </c>
      <c r="AB78" s="76">
        <f>-STOA!Q78</f>
        <v>0</v>
      </c>
      <c r="AC78">
        <f t="shared" si="3"/>
        <v>1.8383613764705247</v>
      </c>
      <c r="AD78">
        <f t="shared" si="4"/>
        <v>217.01418344144909</v>
      </c>
      <c r="AE78">
        <f>'IDT-1'!E78</f>
        <v>0</v>
      </c>
      <c r="AF78" s="25"/>
      <c r="AG78">
        <f t="shared" si="5"/>
        <v>217.01418344144909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0.87480000000000002</v>
      </c>
      <c r="E79">
        <f>GT_NG!S79</f>
        <v>2.1098798006449724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11.399088072954164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172.60999999999999</v>
      </c>
      <c r="AB79" s="76">
        <f>-STOA!Q79</f>
        <v>0</v>
      </c>
      <c r="AC79">
        <f t="shared" si="3"/>
        <v>1.7668799887187567</v>
      </c>
      <c r="AD79">
        <f t="shared" si="4"/>
        <v>208.57597581113325</v>
      </c>
      <c r="AE79">
        <f>'IDT-1'!E79</f>
        <v>0</v>
      </c>
      <c r="AF79" s="25"/>
      <c r="AG79">
        <f t="shared" si="5"/>
        <v>208.57597581113325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0.87480000000000002</v>
      </c>
      <c r="E80">
        <f>GT_NG!S80</f>
        <v>2.1098798006449724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6.0790880455977199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172.60999999999999</v>
      </c>
      <c r="AB80" s="76">
        <f>-STOA!Q80</f>
        <v>0</v>
      </c>
      <c r="AC80">
        <f t="shared" si="3"/>
        <v>1.7221919884889627</v>
      </c>
      <c r="AD80">
        <f t="shared" si="4"/>
        <v>203.30066378400662</v>
      </c>
      <c r="AE80">
        <f>'IDT-1'!E80</f>
        <v>0</v>
      </c>
      <c r="AF80" s="25"/>
      <c r="AG80">
        <f t="shared" si="5"/>
        <v>203.30066378400662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0.87480000000000002</v>
      </c>
      <c r="E81">
        <f>GT_NG!S81</f>
        <v>2.1098798006449724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172.60999999999999</v>
      </c>
      <c r="AB81" s="76">
        <f>-STOA!Q81</f>
        <v>0</v>
      </c>
      <c r="AC81">
        <f t="shared" si="3"/>
        <v>1.6711276489059419</v>
      </c>
      <c r="AD81">
        <f t="shared" si="4"/>
        <v>197.27264007799189</v>
      </c>
      <c r="AE81">
        <f>'IDT-1'!E81</f>
        <v>0</v>
      </c>
      <c r="AF81" s="25"/>
      <c r="AG81">
        <f t="shared" si="5"/>
        <v>197.27264007799189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0.87480000000000002</v>
      </c>
      <c r="E82">
        <f>GT_NG!S82</f>
        <v>2.1098798006449724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-12</v>
      </c>
      <c r="AA82" s="76">
        <f>STOA!K82</f>
        <v>172.60999999999999</v>
      </c>
      <c r="AB82" s="76">
        <f>-STOA!Q82</f>
        <v>0</v>
      </c>
      <c r="AC82">
        <f t="shared" si="3"/>
        <v>1.7727815416046107</v>
      </c>
      <c r="AD82">
        <f t="shared" si="4"/>
        <v>185.17098618529323</v>
      </c>
      <c r="AE82">
        <f>'IDT-1'!E82</f>
        <v>0</v>
      </c>
      <c r="AF82" s="25"/>
      <c r="AG82">
        <f t="shared" si="5"/>
        <v>185.17098618529323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0.87480000000000002</v>
      </c>
      <c r="E83">
        <f>GT_NG!S83</f>
        <v>2.1098798006449724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18.999181210945917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-18</v>
      </c>
      <c r="AA83" s="76">
        <f>STOA!K83</f>
        <v>172.60999999999999</v>
      </c>
      <c r="AB83" s="76">
        <f>-STOA!Q83</f>
        <v>0</v>
      </c>
      <c r="AC83">
        <f t="shared" si="3"/>
        <v>1.7870692715453667</v>
      </c>
      <c r="AD83">
        <f t="shared" si="4"/>
        <v>174.80679174004553</v>
      </c>
      <c r="AE83">
        <f>'IDT-1'!E83</f>
        <v>0</v>
      </c>
      <c r="AF83" s="25"/>
      <c r="AG83">
        <f t="shared" si="5"/>
        <v>174.80679174004553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0.87480000000000002</v>
      </c>
      <c r="E84">
        <f>GT_NG!S84</f>
        <v>2.1090287667331244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18.999181210945917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-24</v>
      </c>
      <c r="AA84" s="76">
        <f>STOA!K84</f>
        <v>172.60999999999999</v>
      </c>
      <c r="AB84" s="76">
        <f>-STOA!Q84</f>
        <v>0</v>
      </c>
      <c r="AC84">
        <f t="shared" si="3"/>
        <v>1.8378890692098415</v>
      </c>
      <c r="AD84">
        <f t="shared" si="4"/>
        <v>168.75512090846919</v>
      </c>
      <c r="AE84">
        <f>'IDT-1'!E84</f>
        <v>0</v>
      </c>
      <c r="AF84" s="25"/>
      <c r="AG84">
        <f t="shared" si="5"/>
        <v>168.75512090846919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0.87480000000000002</v>
      </c>
      <c r="E85">
        <f>GT_NG!S85</f>
        <v>2.1090287667331244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18.999181210945917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-28</v>
      </c>
      <c r="AA85" s="76">
        <f>STOA!K85</f>
        <v>172.60999999999999</v>
      </c>
      <c r="AB85" s="76">
        <f>-STOA!Q85</f>
        <v>0</v>
      </c>
      <c r="AC85">
        <f t="shared" si="3"/>
        <v>1.8717737001093977</v>
      </c>
      <c r="AD85">
        <f t="shared" si="4"/>
        <v>164.72123627756963</v>
      </c>
      <c r="AE85">
        <f>'IDT-1'!E85</f>
        <v>0</v>
      </c>
      <c r="AF85" s="25"/>
      <c r="AG85">
        <f t="shared" si="5"/>
        <v>164.72123627756963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0.87480000000000002</v>
      </c>
      <c r="E86">
        <f>GT_NG!S86</f>
        <v>2.1076411960132893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18.999181210945917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-31</v>
      </c>
      <c r="AA86" s="76">
        <f>STOA!K86</f>
        <v>172.60999999999999</v>
      </c>
      <c r="AB86" s="76">
        <f>-STOA!Q86</f>
        <v>0</v>
      </c>
      <c r="AC86">
        <f t="shared" si="3"/>
        <v>1.8971755176900182</v>
      </c>
      <c r="AD86">
        <f t="shared" si="4"/>
        <v>161.69444688926919</v>
      </c>
      <c r="AE86">
        <f>'IDT-1'!E86</f>
        <v>0</v>
      </c>
      <c r="AF86" s="25"/>
      <c r="AG86">
        <f t="shared" si="5"/>
        <v>161.69444688926919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0.58320000000000005</v>
      </c>
      <c r="E87">
        <f>GT_NG!S87</f>
        <v>2.1076411960132893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18.999181210945917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-23</v>
      </c>
      <c r="AA87" s="76">
        <f>STOA!K87</f>
        <v>168.22999999999996</v>
      </c>
      <c r="AB87" s="76">
        <f>-STOA!Q87</f>
        <v>0</v>
      </c>
      <c r="AC87">
        <f t="shared" si="3"/>
        <v>1.7901648158909054</v>
      </c>
      <c r="AD87">
        <f t="shared" si="4"/>
        <v>165.12985759106826</v>
      </c>
      <c r="AE87">
        <f>'IDT-1'!E87</f>
        <v>0</v>
      </c>
      <c r="AF87" s="25"/>
      <c r="AG87">
        <f t="shared" si="5"/>
        <v>165.12985759106826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0.58320000000000005</v>
      </c>
      <c r="E88">
        <f>GT_NG!S88</f>
        <v>2.1076411960132893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18.999181210945917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-25</v>
      </c>
      <c r="AA88" s="76">
        <f>STOA!K88</f>
        <v>168.22999999999996</v>
      </c>
      <c r="AB88" s="76">
        <f>-STOA!Q88</f>
        <v>0</v>
      </c>
      <c r="AC88">
        <f t="shared" si="3"/>
        <v>1.8071071313406835</v>
      </c>
      <c r="AD88">
        <f t="shared" si="4"/>
        <v>163.11291527561849</v>
      </c>
      <c r="AE88">
        <f>'IDT-1'!E88</f>
        <v>0</v>
      </c>
      <c r="AF88" s="25"/>
      <c r="AG88">
        <f t="shared" si="5"/>
        <v>163.11291527561849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0.58320000000000005</v>
      </c>
      <c r="E89">
        <f>GT_NG!S89</f>
        <v>2.1076411960132893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18.999181210945917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-28</v>
      </c>
      <c r="AA89" s="76">
        <f>STOA!K89</f>
        <v>168.22999999999996</v>
      </c>
      <c r="AB89" s="76">
        <f>-STOA!Q89</f>
        <v>0</v>
      </c>
      <c r="AC89">
        <f t="shared" si="3"/>
        <v>1.8325206045153508</v>
      </c>
      <c r="AD89">
        <f t="shared" si="4"/>
        <v>160.08750180244382</v>
      </c>
      <c r="AE89">
        <f>'IDT-1'!E89</f>
        <v>0</v>
      </c>
      <c r="AF89" s="25"/>
      <c r="AG89">
        <f t="shared" si="5"/>
        <v>160.08750180244382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0.58320000000000005</v>
      </c>
      <c r="E90">
        <f>GT_NG!S90</f>
        <v>2.1076411960132893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18.999181210945917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-30</v>
      </c>
      <c r="AA90" s="76">
        <f>STOA!K90</f>
        <v>168.22999999999996</v>
      </c>
      <c r="AB90" s="76">
        <f>-STOA!Q90</f>
        <v>0</v>
      </c>
      <c r="AC90">
        <f t="shared" si="3"/>
        <v>1.8494629199651289</v>
      </c>
      <c r="AD90">
        <f t="shared" si="4"/>
        <v>158.07055948699403</v>
      </c>
      <c r="AE90">
        <f>'IDT-1'!E90</f>
        <v>0</v>
      </c>
      <c r="AF90" s="25"/>
      <c r="AG90">
        <f t="shared" si="5"/>
        <v>158.07055948699403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0.58320000000000005</v>
      </c>
      <c r="E91">
        <f>GT_NG!S91</f>
        <v>2.1076411960132893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18.999181210945917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-31</v>
      </c>
      <c r="AA91" s="76">
        <f>STOA!K91</f>
        <v>168.22999999999996</v>
      </c>
      <c r="AB91" s="76">
        <f>-STOA!Q91</f>
        <v>0</v>
      </c>
      <c r="AC91">
        <f t="shared" si="3"/>
        <v>1.8579340776900179</v>
      </c>
      <c r="AD91">
        <f t="shared" si="4"/>
        <v>157.06208832926916</v>
      </c>
      <c r="AE91">
        <f>'IDT-1'!E91</f>
        <v>0</v>
      </c>
      <c r="AF91" s="25"/>
      <c r="AG91">
        <f t="shared" si="5"/>
        <v>157.06208832926916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0.58320000000000005</v>
      </c>
      <c r="E92">
        <f>GT_NG!S92</f>
        <v>2.1076411960132893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18.999181210945917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-33</v>
      </c>
      <c r="AA92" s="76">
        <f>STOA!K92</f>
        <v>168.22999999999996</v>
      </c>
      <c r="AB92" s="76">
        <f>-STOA!Q92</f>
        <v>0</v>
      </c>
      <c r="AC92">
        <f t="shared" si="3"/>
        <v>1.874876393139796</v>
      </c>
      <c r="AD92">
        <f t="shared" si="4"/>
        <v>155.04514601381936</v>
      </c>
      <c r="AE92">
        <f>'IDT-1'!E92</f>
        <v>0</v>
      </c>
      <c r="AF92" s="25"/>
      <c r="AG92">
        <f t="shared" si="5"/>
        <v>155.04514601381936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0.58320000000000005</v>
      </c>
      <c r="E93">
        <f>GT_NG!S93</f>
        <v>2.1076411960132893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18.999181210945917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-33</v>
      </c>
      <c r="AA93" s="76">
        <f>STOA!K93</f>
        <v>168.22999999999996</v>
      </c>
      <c r="AB93" s="76">
        <f>-STOA!Q93</f>
        <v>0</v>
      </c>
      <c r="AC93">
        <f t="shared" si="3"/>
        <v>1.874876393139796</v>
      </c>
      <c r="AD93">
        <f t="shared" si="4"/>
        <v>155.04514601381936</v>
      </c>
      <c r="AE93">
        <f>'IDT-1'!E93</f>
        <v>0</v>
      </c>
      <c r="AF93" s="25"/>
      <c r="AG93">
        <f t="shared" si="5"/>
        <v>155.04514601381936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0.58320000000000005</v>
      </c>
      <c r="E94">
        <f>GT_NG!S94</f>
        <v>2.1076411960132893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18.999181210945917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-34</v>
      </c>
      <c r="AA94" s="76">
        <f>STOA!K94</f>
        <v>168.22999999999996</v>
      </c>
      <c r="AB94" s="76">
        <f>-STOA!Q94</f>
        <v>0</v>
      </c>
      <c r="AC94">
        <f t="shared" si="3"/>
        <v>1.8833475508646851</v>
      </c>
      <c r="AD94">
        <f t="shared" si="4"/>
        <v>154.03667485609446</v>
      </c>
      <c r="AE94">
        <f>'IDT-1'!E94</f>
        <v>0</v>
      </c>
      <c r="AF94" s="25"/>
      <c r="AG94">
        <f t="shared" si="5"/>
        <v>154.03667485609446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0.58320000000000005</v>
      </c>
      <c r="E95">
        <f>GT_NG!S95</f>
        <v>2.1076411960132893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18.999181210945917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-37</v>
      </c>
      <c r="AA95" s="76">
        <f>STOA!K95</f>
        <v>168.22999999999996</v>
      </c>
      <c r="AB95" s="76">
        <f>-STOA!Q95</f>
        <v>0</v>
      </c>
      <c r="AC95">
        <f t="shared" si="3"/>
        <v>1.9087610240393524</v>
      </c>
      <c r="AD95">
        <f t="shared" si="4"/>
        <v>151.0112613829198</v>
      </c>
      <c r="AE95">
        <f>'IDT-1'!E95</f>
        <v>0</v>
      </c>
      <c r="AF95" s="25"/>
      <c r="AG95">
        <f t="shared" si="5"/>
        <v>151.0112613829198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0.58320000000000005</v>
      </c>
      <c r="E96">
        <f>GT_NG!S96</f>
        <v>2.1074642953381839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18.999181210945917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-37</v>
      </c>
      <c r="AA96" s="76">
        <f>STOA!K96</f>
        <v>168.22999999999996</v>
      </c>
      <c r="AB96" s="76">
        <f>-STOA!Q96</f>
        <v>0</v>
      </c>
      <c r="AC96">
        <f t="shared" si="3"/>
        <v>1.9087595380736815</v>
      </c>
      <c r="AD96">
        <f t="shared" si="4"/>
        <v>151.01108596821035</v>
      </c>
      <c r="AE96">
        <f>'IDT-1'!E96</f>
        <v>0</v>
      </c>
      <c r="AF96" s="25"/>
      <c r="AG96">
        <f t="shared" si="5"/>
        <v>151.01108596821035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0.58320000000000005</v>
      </c>
      <c r="E97">
        <f>GT_NG!S97</f>
        <v>2.1074642953381839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18.999181210945917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-40</v>
      </c>
      <c r="AA97" s="76">
        <f>STOA!K97</f>
        <v>168.22999999999996</v>
      </c>
      <c r="AB97" s="76">
        <f>-STOA!Q97</f>
        <v>0</v>
      </c>
      <c r="AC97">
        <f t="shared" si="3"/>
        <v>1.9341730112483486</v>
      </c>
      <c r="AD97">
        <f t="shared" si="4"/>
        <v>147.98567249503569</v>
      </c>
      <c r="AE97">
        <f>'IDT-1'!E97</f>
        <v>0</v>
      </c>
      <c r="AF97" s="25"/>
      <c r="AG97">
        <f t="shared" si="5"/>
        <v>147.98567249503569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0.58320000000000005</v>
      </c>
      <c r="E98">
        <f>GT_NG!S98</f>
        <v>2.1074642953381839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18.999181210945917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-43</v>
      </c>
      <c r="AA98" s="76">
        <f>STOA!K98</f>
        <v>168.22999999999996</v>
      </c>
      <c r="AB98" s="76">
        <f>-STOA!Q98</f>
        <v>0</v>
      </c>
      <c r="AC98">
        <f t="shared" si="3"/>
        <v>1.9595864844230158</v>
      </c>
      <c r="AD98">
        <f t="shared" si="4"/>
        <v>144.96025902186102</v>
      </c>
      <c r="AE98">
        <f>'IDT-1'!E98</f>
        <v>0</v>
      </c>
      <c r="AF98" s="25"/>
      <c r="AG98">
        <f t="shared" si="5"/>
        <v>144.96025902186102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4.9889748272607733E-2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0.47005209552072497</v>
      </c>
      <c r="J99">
        <f t="shared" si="6"/>
        <v>0</v>
      </c>
      <c r="K99">
        <f t="shared" si="6"/>
        <v>0.20367225005128314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-0.59875</v>
      </c>
      <c r="AA99" s="76">
        <f t="shared" si="6"/>
        <v>4.3564099999999994</v>
      </c>
      <c r="AB99" s="76">
        <f t="shared" si="6"/>
        <v>0</v>
      </c>
      <c r="AC99">
        <f t="shared" si="6"/>
        <v>4.7968299158072089E-2</v>
      </c>
      <c r="AD99">
        <f t="shared" si="6"/>
        <v>4.4599713996865455</v>
      </c>
      <c r="AE99">
        <f t="shared" si="6"/>
        <v>0</v>
      </c>
      <c r="AG99">
        <f t="shared" si="6"/>
        <v>4.4599713996865455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45579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5.7480502745133633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0.19158762230591225</v>
      </c>
      <c r="AD3">
        <f>SUM(B3:AB3,AI3:AV3)-AC3</f>
        <v>22.616462652207449</v>
      </c>
      <c r="AE3">
        <f>'IDT-1'!D3</f>
        <v>0</v>
      </c>
      <c r="AF3" s="25"/>
      <c r="AG3">
        <f>SUM(AD3:AF3)</f>
        <v>22.616462652207449</v>
      </c>
      <c r="AI3" s="35">
        <f>PXIL!L3</f>
        <v>0</v>
      </c>
      <c r="AJ3" s="35">
        <f>PXIL!R3</f>
        <v>0</v>
      </c>
      <c r="AK3" s="35">
        <f>RTM_IEX!L3</f>
        <v>10.31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5.8397307887336938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0.19235773862536301</v>
      </c>
      <c r="AD4">
        <f t="shared" ref="AD4:AD67" si="1">SUM(B4:AB4,AI4:AV4)-AC4</f>
        <v>22.707373050108327</v>
      </c>
      <c r="AE4">
        <f>'IDT-1'!D4</f>
        <v>0</v>
      </c>
      <c r="AF4" s="25"/>
      <c r="AG4">
        <f t="shared" ref="AG4:AG67" si="2">SUM(AD4:AF4)</f>
        <v>22.707373050108327</v>
      </c>
      <c r="AI4" s="35">
        <f>PXIL!L4</f>
        <v>0</v>
      </c>
      <c r="AJ4" s="35">
        <f>PXIL!R4</f>
        <v>0</v>
      </c>
      <c r="AK4" s="35">
        <f>RTM_IEX!L4</f>
        <v>10.31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5.8397307887336938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0.19235773862536301</v>
      </c>
      <c r="AD5">
        <f t="shared" si="1"/>
        <v>22.707373050108327</v>
      </c>
      <c r="AE5">
        <f>'IDT-1'!D5</f>
        <v>0</v>
      </c>
      <c r="AF5" s="25"/>
      <c r="AG5">
        <f t="shared" si="2"/>
        <v>22.707373050108327</v>
      </c>
      <c r="AI5" s="35">
        <f>PXIL!L5</f>
        <v>0</v>
      </c>
      <c r="AJ5" s="35">
        <f>PXIL!R5</f>
        <v>0</v>
      </c>
      <c r="AK5" s="35">
        <f>RTM_IEX!L5</f>
        <v>10.31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0.19076399999999999</v>
      </c>
      <c r="AD6">
        <f t="shared" si="1"/>
        <v>22.519235999999999</v>
      </c>
      <c r="AE6">
        <f>'IDT-1'!D6</f>
        <v>0</v>
      </c>
      <c r="AF6" s="25"/>
      <c r="AG6">
        <f t="shared" si="2"/>
        <v>22.519235999999999</v>
      </c>
      <c r="AI6" s="35">
        <f>PXIL!L6</f>
        <v>0</v>
      </c>
      <c r="AJ6" s="35">
        <f>PXIL!R6</f>
        <v>0</v>
      </c>
      <c r="AK6" s="35">
        <f>RTM_IEX!L6</f>
        <v>10.119999999999999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0.18269999999999997</v>
      </c>
      <c r="AD7">
        <f t="shared" si="1"/>
        <v>21.567299999999999</v>
      </c>
      <c r="AE7">
        <f>'IDT-1'!D7</f>
        <v>0</v>
      </c>
      <c r="AF7" s="25"/>
      <c r="AG7">
        <f t="shared" si="2"/>
        <v>21.567299999999999</v>
      </c>
      <c r="AI7" s="35">
        <f>PXIL!L7</f>
        <v>0</v>
      </c>
      <c r="AJ7" s="35">
        <f>PXIL!R7</f>
        <v>0</v>
      </c>
      <c r="AK7" s="35">
        <f>RTM_IEX!L7</f>
        <v>9.16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0.18110399999999999</v>
      </c>
      <c r="AD8">
        <f t="shared" si="1"/>
        <v>21.378896000000001</v>
      </c>
      <c r="AE8">
        <f>'IDT-1'!D8</f>
        <v>0</v>
      </c>
      <c r="AF8" s="25"/>
      <c r="AG8">
        <f t="shared" si="2"/>
        <v>21.378896000000001</v>
      </c>
      <c r="AI8" s="35">
        <f>PXIL!L8</f>
        <v>0</v>
      </c>
      <c r="AJ8" s="35">
        <f>PXIL!R8</f>
        <v>0</v>
      </c>
      <c r="AK8" s="35">
        <f>RTM_IEX!L8</f>
        <v>8.9700000000000006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0.18110399999999999</v>
      </c>
      <c r="AD9">
        <f t="shared" si="1"/>
        <v>21.378896000000001</v>
      </c>
      <c r="AE9">
        <f>'IDT-1'!D9</f>
        <v>0</v>
      </c>
      <c r="AF9" s="25"/>
      <c r="AG9">
        <f t="shared" si="2"/>
        <v>21.378896000000001</v>
      </c>
      <c r="AI9" s="35">
        <f>PXIL!L9</f>
        <v>0</v>
      </c>
      <c r="AJ9" s="35">
        <f>PXIL!R9</f>
        <v>0</v>
      </c>
      <c r="AK9" s="35">
        <f>RTM_IEX!L9</f>
        <v>8.9700000000000006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0.17866799999999999</v>
      </c>
      <c r="AD10">
        <f t="shared" si="1"/>
        <v>21.091332000000001</v>
      </c>
      <c r="AE10">
        <f>'IDT-1'!D10</f>
        <v>0</v>
      </c>
      <c r="AF10" s="25"/>
      <c r="AG10">
        <f t="shared" si="2"/>
        <v>21.091332000000001</v>
      </c>
      <c r="AI10" s="35">
        <f>PXIL!L10</f>
        <v>0</v>
      </c>
      <c r="AJ10" s="35">
        <f>PXIL!R10</f>
        <v>0</v>
      </c>
      <c r="AK10" s="35">
        <f>RTM_IEX!L10</f>
        <v>8.68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0.16245599999999999</v>
      </c>
      <c r="AD11">
        <f t="shared" si="1"/>
        <v>19.177544000000001</v>
      </c>
      <c r="AE11">
        <f>'IDT-1'!D11</f>
        <v>0</v>
      </c>
      <c r="AF11" s="25"/>
      <c r="AG11">
        <f t="shared" si="2"/>
        <v>19.177544000000001</v>
      </c>
      <c r="AI11" s="35">
        <f>PXIL!L11</f>
        <v>0</v>
      </c>
      <c r="AJ11" s="35">
        <f>PXIL!R11</f>
        <v>0</v>
      </c>
      <c r="AK11" s="35">
        <f>RTM_IEX!L11</f>
        <v>6.75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0.16245599999999999</v>
      </c>
      <c r="AD12">
        <f t="shared" si="1"/>
        <v>19.177544000000001</v>
      </c>
      <c r="AE12">
        <f>'IDT-1'!D12</f>
        <v>0</v>
      </c>
      <c r="AF12" s="25"/>
      <c r="AG12">
        <f t="shared" si="2"/>
        <v>19.177544000000001</v>
      </c>
      <c r="AI12" s="35">
        <f>PXIL!L12</f>
        <v>0</v>
      </c>
      <c r="AJ12" s="35">
        <f>PXIL!R12</f>
        <v>0</v>
      </c>
      <c r="AK12" s="35">
        <f>RTM_IEX!L12</f>
        <v>6.75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0.17455199999999998</v>
      </c>
      <c r="AD13">
        <f t="shared" si="1"/>
        <v>20.605448000000003</v>
      </c>
      <c r="AE13">
        <f>'IDT-1'!D13</f>
        <v>0</v>
      </c>
      <c r="AF13" s="25"/>
      <c r="AG13">
        <f t="shared" si="2"/>
        <v>20.605448000000003</v>
      </c>
      <c r="AI13" s="35">
        <f>PXIL!L13</f>
        <v>0</v>
      </c>
      <c r="AJ13" s="35">
        <f>PXIL!R13</f>
        <v>0</v>
      </c>
      <c r="AK13" s="35">
        <f>RTM_IEX!L13</f>
        <v>8.19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0.17052</v>
      </c>
      <c r="AD14">
        <f t="shared" si="1"/>
        <v>20.129480000000001</v>
      </c>
      <c r="AE14">
        <f>'IDT-1'!D14</f>
        <v>0</v>
      </c>
      <c r="AF14" s="25"/>
      <c r="AG14">
        <f t="shared" si="2"/>
        <v>20.129480000000001</v>
      </c>
      <c r="AI14" s="35">
        <f>PXIL!L14</f>
        <v>0</v>
      </c>
      <c r="AJ14" s="35">
        <f>PXIL!R14</f>
        <v>0</v>
      </c>
      <c r="AK14" s="35">
        <f>RTM_IEX!L14</f>
        <v>7.71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0.56977209116353456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0.17530608556577371</v>
      </c>
      <c r="AD15">
        <f t="shared" si="1"/>
        <v>20.694466005597764</v>
      </c>
      <c r="AE15">
        <f>'IDT-1'!D15</f>
        <v>0</v>
      </c>
      <c r="AF15" s="25"/>
      <c r="AG15">
        <f t="shared" si="2"/>
        <v>20.694466005597764</v>
      </c>
      <c r="AI15" s="35">
        <f>PXIL!L15</f>
        <v>0</v>
      </c>
      <c r="AJ15" s="35">
        <f>PXIL!R15</f>
        <v>0</v>
      </c>
      <c r="AK15" s="35">
        <f>RTM_IEX!L15</f>
        <v>7.71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0.56977209116353456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0.17287008556577368</v>
      </c>
      <c r="AD16">
        <f t="shared" si="1"/>
        <v>20.406902005597761</v>
      </c>
      <c r="AE16">
        <f>'IDT-1'!D16</f>
        <v>0</v>
      </c>
      <c r="AF16" s="25"/>
      <c r="AG16">
        <f t="shared" si="2"/>
        <v>20.406902005597761</v>
      </c>
      <c r="AI16" s="35">
        <f>PXIL!L16</f>
        <v>0</v>
      </c>
      <c r="AJ16" s="35">
        <f>PXIL!R16</f>
        <v>0</v>
      </c>
      <c r="AK16" s="35">
        <f>RTM_IEX!L16</f>
        <v>7.42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0.56977209116353456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0.17287008556577368</v>
      </c>
      <c r="AD17">
        <f t="shared" si="1"/>
        <v>20.406902005597761</v>
      </c>
      <c r="AE17">
        <f>'IDT-1'!D17</f>
        <v>0</v>
      </c>
      <c r="AF17" s="25"/>
      <c r="AG17">
        <f t="shared" si="2"/>
        <v>20.406902005597761</v>
      </c>
      <c r="AI17" s="35">
        <f>PXIL!L17</f>
        <v>0</v>
      </c>
      <c r="AJ17" s="35">
        <f>PXIL!R17</f>
        <v>0</v>
      </c>
      <c r="AK17" s="35">
        <f>RTM_IEX!L17</f>
        <v>7.42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0.56977209116353456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6.76</v>
      </c>
      <c r="AB18" s="76">
        <f>-STOA!R18</f>
        <v>0</v>
      </c>
      <c r="AC18">
        <f t="shared" si="0"/>
        <v>0.17295408556577369</v>
      </c>
      <c r="AD18">
        <f t="shared" si="1"/>
        <v>20.416818005597758</v>
      </c>
      <c r="AE18">
        <f>'IDT-1'!D18</f>
        <v>0</v>
      </c>
      <c r="AF18" s="25"/>
      <c r="AG18">
        <f t="shared" si="2"/>
        <v>20.416818005597758</v>
      </c>
      <c r="AI18" s="35">
        <f>PXIL!L18</f>
        <v>0</v>
      </c>
      <c r="AJ18" s="35">
        <f>PXIL!R18</f>
        <v>0</v>
      </c>
      <c r="AK18" s="35">
        <f>RTM_IEX!L18</f>
        <v>7.42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0.56977209116353456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6.76</v>
      </c>
      <c r="AB19" s="76">
        <f>-STOA!R19</f>
        <v>0</v>
      </c>
      <c r="AC19">
        <f t="shared" si="0"/>
        <v>0.17295408556577369</v>
      </c>
      <c r="AD19">
        <f t="shared" si="1"/>
        <v>20.416818005597758</v>
      </c>
      <c r="AE19">
        <f>'IDT-1'!D19</f>
        <v>0</v>
      </c>
      <c r="AF19" s="25"/>
      <c r="AG19">
        <f t="shared" si="2"/>
        <v>20.416818005597758</v>
      </c>
      <c r="AI19" s="35">
        <f>PXIL!L19</f>
        <v>0</v>
      </c>
      <c r="AJ19" s="35">
        <f>PXIL!R19</f>
        <v>0</v>
      </c>
      <c r="AK19" s="35">
        <f>RTM_IEX!L19</f>
        <v>7.42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0.56977209116353456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6.76</v>
      </c>
      <c r="AB20" s="76">
        <f>-STOA!R20</f>
        <v>0</v>
      </c>
      <c r="AC20">
        <f t="shared" si="0"/>
        <v>0.17295408556577369</v>
      </c>
      <c r="AD20">
        <f t="shared" si="1"/>
        <v>20.416818005597758</v>
      </c>
      <c r="AE20">
        <f>'IDT-1'!D20</f>
        <v>0</v>
      </c>
      <c r="AF20" s="25"/>
      <c r="AG20">
        <f t="shared" si="2"/>
        <v>20.416818005597758</v>
      </c>
      <c r="AI20" s="35">
        <f>PXIL!L20</f>
        <v>0</v>
      </c>
      <c r="AJ20" s="35">
        <f>PXIL!R20</f>
        <v>0</v>
      </c>
      <c r="AK20" s="35">
        <f>RTM_IEX!L20</f>
        <v>7.42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0.56977209116353456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6.77</v>
      </c>
      <c r="AB21" s="76">
        <f>-STOA!R21</f>
        <v>0</v>
      </c>
      <c r="AC21">
        <f t="shared" si="0"/>
        <v>0.17547408556577371</v>
      </c>
      <c r="AD21">
        <f t="shared" si="1"/>
        <v>20.714298005597762</v>
      </c>
      <c r="AE21">
        <f>'IDT-1'!D21</f>
        <v>0</v>
      </c>
      <c r="AF21" s="25"/>
      <c r="AG21">
        <f t="shared" si="2"/>
        <v>20.714298005597762</v>
      </c>
      <c r="AI21" s="35">
        <f>PXIL!L21</f>
        <v>0</v>
      </c>
      <c r="AJ21" s="35">
        <f>PXIL!R21</f>
        <v>0</v>
      </c>
      <c r="AK21" s="35">
        <f>RTM_IEX!L21</f>
        <v>7.71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0.56977209116353456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6.77</v>
      </c>
      <c r="AB22" s="76">
        <f>-STOA!R22</f>
        <v>0</v>
      </c>
      <c r="AC22">
        <f t="shared" si="0"/>
        <v>0.17547408556577371</v>
      </c>
      <c r="AD22">
        <f t="shared" si="1"/>
        <v>20.714298005597762</v>
      </c>
      <c r="AE22">
        <f>'IDT-1'!D22</f>
        <v>0</v>
      </c>
      <c r="AF22" s="25"/>
      <c r="AG22">
        <f t="shared" si="2"/>
        <v>20.714298005597762</v>
      </c>
      <c r="AI22" s="35">
        <f>PXIL!L22</f>
        <v>0</v>
      </c>
      <c r="AJ22" s="35">
        <f>PXIL!R22</f>
        <v>0</v>
      </c>
      <c r="AK22" s="35">
        <f>RTM_IEX!L22</f>
        <v>7.71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0.56977209116353456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6.77</v>
      </c>
      <c r="AB23" s="76">
        <f>-STOA!R23</f>
        <v>0</v>
      </c>
      <c r="AC23">
        <f t="shared" si="0"/>
        <v>0.1836220855657737</v>
      </c>
      <c r="AD23">
        <f t="shared" si="1"/>
        <v>21.676150005597762</v>
      </c>
      <c r="AE23">
        <f>'IDT-1'!D23</f>
        <v>0</v>
      </c>
      <c r="AF23" s="25"/>
      <c r="AG23">
        <f t="shared" si="2"/>
        <v>21.676150005597762</v>
      </c>
      <c r="AI23" s="35">
        <f>PXIL!L23</f>
        <v>0</v>
      </c>
      <c r="AJ23" s="35">
        <f>PXIL!R23</f>
        <v>0</v>
      </c>
      <c r="AK23" s="35">
        <f>RTM_IEX!L23</f>
        <v>8.68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0.56977209116353456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6.78</v>
      </c>
      <c r="AB24" s="76">
        <f>-STOA!R24</f>
        <v>0</v>
      </c>
      <c r="AC24">
        <f t="shared" si="0"/>
        <v>0.18614208556577369</v>
      </c>
      <c r="AD24">
        <f t="shared" si="1"/>
        <v>21.973630005597762</v>
      </c>
      <c r="AE24">
        <f>'IDT-1'!D24</f>
        <v>0</v>
      </c>
      <c r="AF24" s="25"/>
      <c r="AG24">
        <f t="shared" si="2"/>
        <v>21.973630005597762</v>
      </c>
      <c r="AI24" s="35">
        <f>PXIL!L24</f>
        <v>0</v>
      </c>
      <c r="AJ24" s="35">
        <f>PXIL!R24</f>
        <v>0</v>
      </c>
      <c r="AK24" s="35">
        <f>RTM_IEX!L24</f>
        <v>8.9700000000000006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0.56977209116353456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6.78</v>
      </c>
      <c r="AB25" s="76">
        <f>-STOA!R25</f>
        <v>0</v>
      </c>
      <c r="AC25">
        <f t="shared" si="0"/>
        <v>0.19177008556577368</v>
      </c>
      <c r="AD25">
        <f t="shared" si="1"/>
        <v>22.638002005597759</v>
      </c>
      <c r="AE25">
        <f>'IDT-1'!D25</f>
        <v>0</v>
      </c>
      <c r="AF25" s="25"/>
      <c r="AG25">
        <f t="shared" si="2"/>
        <v>22.638002005597759</v>
      </c>
      <c r="AI25" s="35">
        <f>PXIL!L25</f>
        <v>0</v>
      </c>
      <c r="AJ25" s="35">
        <f>PXIL!R25</f>
        <v>0</v>
      </c>
      <c r="AK25" s="35">
        <f>RTM_IEX!L25</f>
        <v>9.64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0.56977209116353456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6.78</v>
      </c>
      <c r="AB26" s="76">
        <f>-STOA!R26</f>
        <v>0</v>
      </c>
      <c r="AC26">
        <f t="shared" si="0"/>
        <v>0.19580208556577366</v>
      </c>
      <c r="AD26">
        <f t="shared" si="1"/>
        <v>23.113970005597761</v>
      </c>
      <c r="AE26">
        <f>'IDT-1'!D26</f>
        <v>0</v>
      </c>
      <c r="AF26" s="25"/>
      <c r="AG26">
        <f t="shared" si="2"/>
        <v>23.113970005597761</v>
      </c>
      <c r="AI26" s="35">
        <f>PXIL!L26</f>
        <v>0</v>
      </c>
      <c r="AJ26" s="35">
        <f>PXIL!R26</f>
        <v>0</v>
      </c>
      <c r="AK26" s="35">
        <f>RTM_IEX!L26</f>
        <v>10.119999999999999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0.56977209116353456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6.79</v>
      </c>
      <c r="AB27" s="76">
        <f>-STOA!R27</f>
        <v>0</v>
      </c>
      <c r="AC27">
        <f t="shared" si="0"/>
        <v>0.19991808556577367</v>
      </c>
      <c r="AD27">
        <f t="shared" si="1"/>
        <v>23.599854005597759</v>
      </c>
      <c r="AE27">
        <f>'IDT-1'!D27</f>
        <v>0</v>
      </c>
      <c r="AF27" s="25"/>
      <c r="AG27">
        <f t="shared" si="2"/>
        <v>23.599854005597759</v>
      </c>
      <c r="AI27" s="35">
        <f>PXIL!L27</f>
        <v>0</v>
      </c>
      <c r="AJ27" s="35">
        <f>PXIL!R27</f>
        <v>0</v>
      </c>
      <c r="AK27" s="35">
        <f>RTM_IEX!L27</f>
        <v>10.6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0.56977209116353456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6.79</v>
      </c>
      <c r="AB28" s="76">
        <f>-STOA!R28</f>
        <v>0</v>
      </c>
      <c r="AC28">
        <f t="shared" si="0"/>
        <v>0.20319408556577367</v>
      </c>
      <c r="AD28">
        <f t="shared" si="1"/>
        <v>23.98657800559776</v>
      </c>
      <c r="AE28">
        <f>'IDT-1'!D28</f>
        <v>0</v>
      </c>
      <c r="AF28" s="25"/>
      <c r="AG28">
        <f t="shared" si="2"/>
        <v>23.98657800559776</v>
      </c>
      <c r="AI28" s="35">
        <f>PXIL!L28</f>
        <v>0</v>
      </c>
      <c r="AJ28" s="35">
        <f>PXIL!R28</f>
        <v>0</v>
      </c>
      <c r="AK28" s="35">
        <f>RTM_IEX!L28</f>
        <v>10.99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0.56977209116353456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6.79</v>
      </c>
      <c r="AB29" s="76">
        <f>-STOA!R29</f>
        <v>0</v>
      </c>
      <c r="AC29">
        <f t="shared" si="0"/>
        <v>0.2120980855657737</v>
      </c>
      <c r="AD29">
        <f t="shared" si="1"/>
        <v>25.037674005597761</v>
      </c>
      <c r="AE29">
        <f>'IDT-1'!D29</f>
        <v>0</v>
      </c>
      <c r="AF29" s="25"/>
      <c r="AG29">
        <f t="shared" si="2"/>
        <v>25.037674005597761</v>
      </c>
      <c r="AI29" s="35">
        <f>PXIL!L29</f>
        <v>0</v>
      </c>
      <c r="AJ29" s="35">
        <f>PXIL!R29</f>
        <v>0</v>
      </c>
      <c r="AK29" s="35">
        <f>RTM_IEX!L29</f>
        <v>12.05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0.56977209116353456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6.8</v>
      </c>
      <c r="AB30" s="76">
        <f>-STOA!R30</f>
        <v>0</v>
      </c>
      <c r="AC30">
        <f t="shared" si="0"/>
        <v>0.21865008556577367</v>
      </c>
      <c r="AD30">
        <f t="shared" si="1"/>
        <v>25.811122005597763</v>
      </c>
      <c r="AE30">
        <f>'IDT-1'!D30</f>
        <v>0</v>
      </c>
      <c r="AF30" s="25"/>
      <c r="AG30">
        <f t="shared" si="2"/>
        <v>25.811122005597763</v>
      </c>
      <c r="AI30" s="35">
        <f>PXIL!L30</f>
        <v>0</v>
      </c>
      <c r="AJ30" s="35">
        <f>PXIL!R30</f>
        <v>0</v>
      </c>
      <c r="AK30" s="35">
        <f>RTM_IEX!L30</f>
        <v>12.82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0.56977209116353456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6.8</v>
      </c>
      <c r="AB31" s="76">
        <f>-STOA!R31</f>
        <v>0</v>
      </c>
      <c r="AC31">
        <f t="shared" si="0"/>
        <v>0.22436208556577367</v>
      </c>
      <c r="AD31">
        <f t="shared" si="1"/>
        <v>26.485410005597764</v>
      </c>
      <c r="AE31">
        <f>'IDT-1'!D31</f>
        <v>0</v>
      </c>
      <c r="AF31" s="25"/>
      <c r="AG31">
        <f t="shared" si="2"/>
        <v>26.485410005597764</v>
      </c>
      <c r="AI31" s="35">
        <f>PXIL!L31</f>
        <v>0</v>
      </c>
      <c r="AJ31" s="35">
        <f>PXIL!R31</f>
        <v>0</v>
      </c>
      <c r="AK31" s="35">
        <f>RTM_IEX!L31</f>
        <v>13.5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0.56977209116353456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7.11</v>
      </c>
      <c r="AB32" s="76">
        <f>-STOA!R32</f>
        <v>0</v>
      </c>
      <c r="AC32">
        <f t="shared" si="0"/>
        <v>0.22856208556577368</v>
      </c>
      <c r="AD32">
        <f t="shared" si="1"/>
        <v>26.981210005597763</v>
      </c>
      <c r="AE32">
        <f>'IDT-1'!D32</f>
        <v>0</v>
      </c>
      <c r="AF32" s="25"/>
      <c r="AG32">
        <f t="shared" si="2"/>
        <v>26.981210005597763</v>
      </c>
      <c r="AI32" s="35">
        <f>PXIL!L32</f>
        <v>0</v>
      </c>
      <c r="AJ32" s="35">
        <f>PXIL!R32</f>
        <v>0</v>
      </c>
      <c r="AK32" s="35">
        <f>RTM_IEX!L32</f>
        <v>13.69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0.56977209116353456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7.76</v>
      </c>
      <c r="AB33" s="76">
        <f>-STOA!R33</f>
        <v>0</v>
      </c>
      <c r="AC33">
        <f t="shared" si="0"/>
        <v>0.23561808556577368</v>
      </c>
      <c r="AD33">
        <f t="shared" si="1"/>
        <v>27.814154005597757</v>
      </c>
      <c r="AE33">
        <f>'IDT-1'!D33</f>
        <v>0</v>
      </c>
      <c r="AF33" s="25"/>
      <c r="AG33">
        <f t="shared" si="2"/>
        <v>27.814154005597757</v>
      </c>
      <c r="AI33" s="35">
        <f>PXIL!L33</f>
        <v>0</v>
      </c>
      <c r="AJ33" s="35">
        <f>PXIL!R33</f>
        <v>0</v>
      </c>
      <c r="AK33" s="35">
        <f>RTM_IEX!L33</f>
        <v>13.88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0.56977209116353456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9.15</v>
      </c>
      <c r="AB34" s="76">
        <f>-STOA!R34</f>
        <v>0</v>
      </c>
      <c r="AC34">
        <f t="shared" si="0"/>
        <v>0.23839008556577368</v>
      </c>
      <c r="AD34">
        <f t="shared" si="1"/>
        <v>28.141382005597762</v>
      </c>
      <c r="AE34">
        <f>'IDT-1'!D34</f>
        <v>0</v>
      </c>
      <c r="AF34" s="25"/>
      <c r="AG34">
        <f t="shared" si="2"/>
        <v>28.141382005597762</v>
      </c>
      <c r="AI34" s="35">
        <f>PXIL!L34</f>
        <v>0</v>
      </c>
      <c r="AJ34" s="35">
        <f>PXIL!R34</f>
        <v>0</v>
      </c>
      <c r="AK34" s="35">
        <f>RTM_IEX!L34</f>
        <v>12.82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0.94977201823854074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9.9499999999999993</v>
      </c>
      <c r="AB35" s="76">
        <f>-STOA!R35</f>
        <v>0</v>
      </c>
      <c r="AC35">
        <f t="shared" si="0"/>
        <v>0.24183408495320374</v>
      </c>
      <c r="AD35">
        <f t="shared" si="1"/>
        <v>28.547937933285336</v>
      </c>
      <c r="AE35">
        <f>'IDT-1'!D35</f>
        <v>0</v>
      </c>
      <c r="AF35" s="25"/>
      <c r="AG35">
        <f t="shared" si="2"/>
        <v>28.547937933285336</v>
      </c>
      <c r="AI35" s="35">
        <f>PXIL!L35</f>
        <v>0</v>
      </c>
      <c r="AJ35" s="35">
        <f>PXIL!R35</f>
        <v>0</v>
      </c>
      <c r="AK35" s="35">
        <f>RTM_IEX!L35</f>
        <v>12.05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0.94977201823854074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10.08</v>
      </c>
      <c r="AB36" s="76">
        <f>-STOA!R36</f>
        <v>0</v>
      </c>
      <c r="AC36">
        <f t="shared" si="0"/>
        <v>0.24695808495320373</v>
      </c>
      <c r="AD36">
        <f t="shared" si="1"/>
        <v>29.152813933285341</v>
      </c>
      <c r="AE36">
        <f>'IDT-1'!D36</f>
        <v>0</v>
      </c>
      <c r="AF36" s="25"/>
      <c r="AG36">
        <f t="shared" si="2"/>
        <v>29.152813933285341</v>
      </c>
      <c r="AI36" s="35">
        <f>PXIL!L36</f>
        <v>0</v>
      </c>
      <c r="AJ36" s="35">
        <f>PXIL!R36</f>
        <v>0</v>
      </c>
      <c r="AK36" s="35">
        <f>RTM_IEX!L36</f>
        <v>12.53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0.94977201823854074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10.15</v>
      </c>
      <c r="AB37" s="76">
        <f>-STOA!R37</f>
        <v>0</v>
      </c>
      <c r="AC37">
        <f t="shared" si="0"/>
        <v>0.24754608495320374</v>
      </c>
      <c r="AD37">
        <f t="shared" si="1"/>
        <v>29.22222593328534</v>
      </c>
      <c r="AE37">
        <f>'IDT-1'!D37</f>
        <v>0</v>
      </c>
      <c r="AF37" s="25"/>
      <c r="AG37">
        <f t="shared" si="2"/>
        <v>29.22222593328534</v>
      </c>
      <c r="AI37" s="35">
        <f>PXIL!L37</f>
        <v>0</v>
      </c>
      <c r="AJ37" s="35">
        <f>PXIL!R37</f>
        <v>0</v>
      </c>
      <c r="AK37" s="35">
        <f>RTM_IEX!L37</f>
        <v>12.53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0.94977201823854074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</v>
      </c>
      <c r="AB38" s="76">
        <f>-STOA!R38</f>
        <v>0</v>
      </c>
      <c r="AC38">
        <f t="shared" si="0"/>
        <v>0.25225008495320372</v>
      </c>
      <c r="AD38">
        <f t="shared" si="1"/>
        <v>29.777521933285335</v>
      </c>
      <c r="AE38">
        <f>'IDT-1'!D38</f>
        <v>0</v>
      </c>
      <c r="AF38" s="25"/>
      <c r="AG38">
        <f t="shared" si="2"/>
        <v>29.777521933285335</v>
      </c>
      <c r="AI38" s="35">
        <f>PXIL!L38</f>
        <v>0</v>
      </c>
      <c r="AJ38" s="35">
        <f>PXIL!R38</f>
        <v>0</v>
      </c>
      <c r="AK38" s="35">
        <f>RTM_IEX!L38</f>
        <v>12.24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1.71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11.9</v>
      </c>
      <c r="AB39" s="76">
        <f>-STOA!R39</f>
        <v>0</v>
      </c>
      <c r="AC39">
        <f t="shared" si="0"/>
        <v>0.25653599999999999</v>
      </c>
      <c r="AD39">
        <f t="shared" si="1"/>
        <v>30.283463999999999</v>
      </c>
      <c r="AE39">
        <f>'IDT-1'!D39</f>
        <v>0</v>
      </c>
      <c r="AF39" s="25"/>
      <c r="AG39">
        <f t="shared" si="2"/>
        <v>30.283463999999999</v>
      </c>
      <c r="AI39" s="35">
        <f>PXIL!L39</f>
        <v>0</v>
      </c>
      <c r="AJ39" s="35">
        <f>PXIL!R39</f>
        <v>0</v>
      </c>
      <c r="AK39" s="35">
        <f>RTM_IEX!L39</f>
        <v>11.09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1.71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12.65</v>
      </c>
      <c r="AB40" s="76">
        <f>-STOA!R40</f>
        <v>0</v>
      </c>
      <c r="AC40">
        <f t="shared" si="0"/>
        <v>0.25871999999999995</v>
      </c>
      <c r="AD40">
        <f t="shared" si="1"/>
        <v>30.541279999999997</v>
      </c>
      <c r="AE40">
        <f>'IDT-1'!D40</f>
        <v>0</v>
      </c>
      <c r="AF40" s="25"/>
      <c r="AG40">
        <f t="shared" si="2"/>
        <v>30.541279999999997</v>
      </c>
      <c r="AI40" s="35">
        <f>PXIL!L40</f>
        <v>0</v>
      </c>
      <c r="AJ40" s="35">
        <f>PXIL!R40</f>
        <v>0</v>
      </c>
      <c r="AK40" s="35">
        <f>RTM_IEX!L40</f>
        <v>10.6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1.71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11.559999999999999</v>
      </c>
      <c r="AB41" s="76">
        <f>-STOA!R41</f>
        <v>0</v>
      </c>
      <c r="AC41">
        <f t="shared" si="0"/>
        <v>0.25611599999999995</v>
      </c>
      <c r="AD41">
        <f t="shared" si="1"/>
        <v>30.233884000000003</v>
      </c>
      <c r="AE41">
        <f>'IDT-1'!D41</f>
        <v>0</v>
      </c>
      <c r="AF41" s="25"/>
      <c r="AG41">
        <f t="shared" si="2"/>
        <v>30.233884000000003</v>
      </c>
      <c r="AI41" s="35">
        <f>PXIL!L41</f>
        <v>0</v>
      </c>
      <c r="AJ41" s="35">
        <f>PXIL!R41</f>
        <v>0</v>
      </c>
      <c r="AK41" s="35">
        <f>RTM_IEX!L41</f>
        <v>11.38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1.71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11.86</v>
      </c>
      <c r="AB42" s="76">
        <f>-STOA!R42</f>
        <v>0</v>
      </c>
      <c r="AC42">
        <f t="shared" si="0"/>
        <v>0.25863599999999998</v>
      </c>
      <c r="AD42">
        <f t="shared" si="1"/>
        <v>30.531364</v>
      </c>
      <c r="AE42">
        <f>'IDT-1'!D42</f>
        <v>0</v>
      </c>
      <c r="AF42" s="25"/>
      <c r="AG42">
        <f t="shared" si="2"/>
        <v>30.531364</v>
      </c>
      <c r="AI42" s="35">
        <f>PXIL!L42</f>
        <v>0</v>
      </c>
      <c r="AJ42" s="35">
        <f>PXIL!R42</f>
        <v>0</v>
      </c>
      <c r="AK42" s="35">
        <f>RTM_IEX!L42</f>
        <v>11.38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2.0899999999999994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10.940000000000001</v>
      </c>
      <c r="AB43" s="76">
        <f>-STOA!R43</f>
        <v>0</v>
      </c>
      <c r="AC43">
        <f t="shared" si="0"/>
        <v>0.23948400000000003</v>
      </c>
      <c r="AD43">
        <f t="shared" si="1"/>
        <v>28.270516000000001</v>
      </c>
      <c r="AE43">
        <f>'IDT-1'!D43</f>
        <v>0</v>
      </c>
      <c r="AF43" s="25"/>
      <c r="AG43">
        <f t="shared" si="2"/>
        <v>28.270516000000001</v>
      </c>
      <c r="AI43" s="35">
        <f>PXIL!L43</f>
        <v>0</v>
      </c>
      <c r="AJ43" s="35">
        <f>PXIL!R43</f>
        <v>0</v>
      </c>
      <c r="AK43" s="35">
        <f>RTM_IEX!L43</f>
        <v>9.64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2.0899999999999994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10.52</v>
      </c>
      <c r="AB44" s="76">
        <f>-STOA!R44</f>
        <v>0</v>
      </c>
      <c r="AC44">
        <f t="shared" si="0"/>
        <v>0.24401999999999996</v>
      </c>
      <c r="AD44">
        <f t="shared" si="1"/>
        <v>28.805979999999998</v>
      </c>
      <c r="AE44">
        <f>'IDT-1'!D44</f>
        <v>0</v>
      </c>
      <c r="AF44" s="25"/>
      <c r="AG44">
        <f t="shared" si="2"/>
        <v>28.805979999999998</v>
      </c>
      <c r="AI44" s="35">
        <f>PXIL!L44</f>
        <v>0</v>
      </c>
      <c r="AJ44" s="35">
        <f>PXIL!R44</f>
        <v>0</v>
      </c>
      <c r="AK44" s="35">
        <f>RTM_IEX!L44</f>
        <v>10.6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2.4700000000000002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11.26</v>
      </c>
      <c r="AB45" s="76">
        <f>-STOA!R45</f>
        <v>0</v>
      </c>
      <c r="AC45">
        <f t="shared" si="0"/>
        <v>0.25342799999999999</v>
      </c>
      <c r="AD45">
        <f t="shared" si="1"/>
        <v>29.916572000000002</v>
      </c>
      <c r="AE45">
        <f>'IDT-1'!D45</f>
        <v>0</v>
      </c>
      <c r="AF45" s="25"/>
      <c r="AG45">
        <f t="shared" si="2"/>
        <v>29.916572000000002</v>
      </c>
      <c r="AI45" s="35">
        <f>PXIL!L45</f>
        <v>0</v>
      </c>
      <c r="AJ45" s="35">
        <f>PXIL!R45</f>
        <v>0</v>
      </c>
      <c r="AK45" s="35">
        <f>RTM_IEX!L45</f>
        <v>10.6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2.4700000000000002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10.42</v>
      </c>
      <c r="AB46" s="76">
        <f>-STOA!R46</f>
        <v>0</v>
      </c>
      <c r="AC46">
        <f t="shared" si="0"/>
        <v>0.25451999999999997</v>
      </c>
      <c r="AD46">
        <f t="shared" si="1"/>
        <v>30.045480000000001</v>
      </c>
      <c r="AE46">
        <f>'IDT-1'!D46</f>
        <v>0</v>
      </c>
      <c r="AF46" s="25"/>
      <c r="AG46">
        <f t="shared" si="2"/>
        <v>30.045480000000001</v>
      </c>
      <c r="AI46" s="35">
        <f>PXIL!L46</f>
        <v>0</v>
      </c>
      <c r="AJ46" s="35">
        <f>PXIL!R46</f>
        <v>0</v>
      </c>
      <c r="AK46" s="35">
        <f>RTM_IEX!L46</f>
        <v>11.57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2.4700000000000002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11.54</v>
      </c>
      <c r="AB47" s="76">
        <f>-STOA!R47</f>
        <v>0</v>
      </c>
      <c r="AC47">
        <f t="shared" si="0"/>
        <v>0.25578000000000001</v>
      </c>
      <c r="AD47">
        <f t="shared" si="1"/>
        <v>30.194220000000001</v>
      </c>
      <c r="AE47">
        <f>'IDT-1'!D47</f>
        <v>0</v>
      </c>
      <c r="AF47" s="25"/>
      <c r="AG47">
        <f t="shared" si="2"/>
        <v>30.194220000000001</v>
      </c>
      <c r="AI47" s="35">
        <f>PXIL!L47</f>
        <v>0</v>
      </c>
      <c r="AJ47" s="35">
        <f>PXIL!R47</f>
        <v>0</v>
      </c>
      <c r="AK47" s="35">
        <f>RTM_IEX!L47</f>
        <v>10.6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2.4700000000000002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13.57</v>
      </c>
      <c r="AB48" s="76">
        <f>-STOA!R48</f>
        <v>0</v>
      </c>
      <c r="AC48">
        <f t="shared" si="0"/>
        <v>0.25670399999999999</v>
      </c>
      <c r="AD48">
        <f t="shared" si="1"/>
        <v>30.303296000000003</v>
      </c>
      <c r="AE48">
        <f>'IDT-1'!D48</f>
        <v>0</v>
      </c>
      <c r="AF48" s="25"/>
      <c r="AG48">
        <f t="shared" si="2"/>
        <v>30.303296000000003</v>
      </c>
      <c r="AI48" s="35">
        <f>PXIL!L48</f>
        <v>0</v>
      </c>
      <c r="AJ48" s="35">
        <f>PXIL!R48</f>
        <v>0</v>
      </c>
      <c r="AK48" s="35">
        <f>RTM_IEX!L48</f>
        <v>8.68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3.7997720045599084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12.75</v>
      </c>
      <c r="AB49" s="76">
        <f>-STOA!R49</f>
        <v>0</v>
      </c>
      <c r="AC49">
        <f t="shared" si="0"/>
        <v>0.26905008483830323</v>
      </c>
      <c r="AD49">
        <f t="shared" si="1"/>
        <v>31.760721919721608</v>
      </c>
      <c r="AE49">
        <f>'IDT-1'!D49</f>
        <v>0</v>
      </c>
      <c r="AF49" s="25"/>
      <c r="AG49">
        <f t="shared" si="2"/>
        <v>31.760721919721608</v>
      </c>
      <c r="AI49" s="35">
        <f>PXIL!L49</f>
        <v>0</v>
      </c>
      <c r="AJ49" s="35">
        <f>PXIL!R49</f>
        <v>0</v>
      </c>
      <c r="AK49" s="35">
        <f>RTM_IEX!L49</f>
        <v>9.64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3.99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12.3</v>
      </c>
      <c r="AB50" s="76">
        <f>-STOA!R50</f>
        <v>0</v>
      </c>
      <c r="AC50">
        <f t="shared" si="0"/>
        <v>0.27089999999999997</v>
      </c>
      <c r="AD50">
        <f t="shared" si="1"/>
        <v>31.979099999999999</v>
      </c>
      <c r="AE50">
        <f>'IDT-1'!D50</f>
        <v>0</v>
      </c>
      <c r="AF50" s="25"/>
      <c r="AG50">
        <f t="shared" si="2"/>
        <v>31.979099999999999</v>
      </c>
      <c r="AI50" s="35">
        <f>PXIL!L50</f>
        <v>0</v>
      </c>
      <c r="AJ50" s="35">
        <f>PXIL!R50</f>
        <v>0</v>
      </c>
      <c r="AK50" s="35">
        <f>RTM_IEX!L50</f>
        <v>10.119999999999999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4.5599999999999996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12.49</v>
      </c>
      <c r="AB51" s="76">
        <f>-STOA!R51</f>
        <v>0</v>
      </c>
      <c r="AC51">
        <f t="shared" si="0"/>
        <v>0.27568799999999999</v>
      </c>
      <c r="AD51">
        <f t="shared" si="1"/>
        <v>32.544311999999998</v>
      </c>
      <c r="AE51">
        <f>'IDT-1'!D51</f>
        <v>0</v>
      </c>
      <c r="AF51" s="25"/>
      <c r="AG51">
        <f t="shared" si="2"/>
        <v>32.544311999999998</v>
      </c>
      <c r="AI51" s="35">
        <f>PXIL!L51</f>
        <v>0</v>
      </c>
      <c r="AJ51" s="35">
        <f>PXIL!R51</f>
        <v>0</v>
      </c>
      <c r="AK51" s="35">
        <f>RTM_IEX!L51</f>
        <v>9.93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4.9397720035076382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13.559999999999999</v>
      </c>
      <c r="AB52" s="76">
        <f>-STOA!R52</f>
        <v>0</v>
      </c>
      <c r="AC52">
        <f t="shared" si="0"/>
        <v>0.27896208482946416</v>
      </c>
      <c r="AD52">
        <f t="shared" si="1"/>
        <v>32.930809918678172</v>
      </c>
      <c r="AE52">
        <f>'IDT-1'!D52</f>
        <v>0</v>
      </c>
      <c r="AF52" s="25"/>
      <c r="AG52">
        <f t="shared" si="2"/>
        <v>32.930809918678172</v>
      </c>
      <c r="AI52" s="35">
        <f>PXIL!L52</f>
        <v>0</v>
      </c>
      <c r="AJ52" s="35">
        <f>PXIL!R52</f>
        <v>0</v>
      </c>
      <c r="AK52" s="35">
        <f>RTM_IEX!L52</f>
        <v>8.8699999999999992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5.3202280032571903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12.870000000000001</v>
      </c>
      <c r="AB53" s="76">
        <f>-STOA!R53</f>
        <v>0</v>
      </c>
      <c r="AC53">
        <f t="shared" si="0"/>
        <v>0.27879791522736042</v>
      </c>
      <c r="AD53">
        <f t="shared" si="1"/>
        <v>32.911430088029832</v>
      </c>
      <c r="AE53">
        <f>'IDT-1'!D53</f>
        <v>0</v>
      </c>
      <c r="AF53" s="25"/>
      <c r="AG53">
        <f t="shared" si="2"/>
        <v>32.911430088029832</v>
      </c>
      <c r="AI53" s="35">
        <f>PXIL!L53</f>
        <v>0</v>
      </c>
      <c r="AJ53" s="35">
        <f>PXIL!R53</f>
        <v>0</v>
      </c>
      <c r="AK53" s="35">
        <f>RTM_IEX!L53</f>
        <v>9.16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5.699772009119636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12.66</v>
      </c>
      <c r="AB54" s="76">
        <f>-STOA!R54</f>
        <v>0</v>
      </c>
      <c r="AC54">
        <f t="shared" si="0"/>
        <v>0.28022208487660494</v>
      </c>
      <c r="AD54">
        <f t="shared" si="1"/>
        <v>33.079549924243032</v>
      </c>
      <c r="AE54">
        <f>'IDT-1'!D54</f>
        <v>0</v>
      </c>
      <c r="AF54" s="25"/>
      <c r="AG54">
        <f t="shared" si="2"/>
        <v>33.079549924243032</v>
      </c>
      <c r="AI54" s="35">
        <f>PXIL!L54</f>
        <v>0</v>
      </c>
      <c r="AJ54" s="35">
        <f>PXIL!R54</f>
        <v>0</v>
      </c>
      <c r="AK54" s="35">
        <f>RTM_IEX!L54</f>
        <v>9.16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5.699772009119636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12.629999999999999</v>
      </c>
      <c r="AB55" s="76">
        <f>-STOA!R55</f>
        <v>0</v>
      </c>
      <c r="AC55">
        <f t="shared" si="0"/>
        <v>0.27593808487660487</v>
      </c>
      <c r="AD55">
        <f t="shared" si="1"/>
        <v>32.573833924243026</v>
      </c>
      <c r="AE55">
        <f>'IDT-1'!D55</f>
        <v>0</v>
      </c>
      <c r="AF55" s="25"/>
      <c r="AG55">
        <f t="shared" si="2"/>
        <v>32.573833924243026</v>
      </c>
      <c r="AI55" s="35">
        <f>PXIL!L55</f>
        <v>0</v>
      </c>
      <c r="AJ55" s="35">
        <f>PXIL!R55</f>
        <v>0</v>
      </c>
      <c r="AK55" s="35">
        <f>RTM_IEX!L55</f>
        <v>8.68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5.699772009119636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12.440000000000001</v>
      </c>
      <c r="AB56" s="76">
        <f>-STOA!R56</f>
        <v>0</v>
      </c>
      <c r="AC56">
        <f t="shared" si="0"/>
        <v>0.27434208487660494</v>
      </c>
      <c r="AD56">
        <f t="shared" si="1"/>
        <v>32.385429924243027</v>
      </c>
      <c r="AE56">
        <f>'IDT-1'!D56</f>
        <v>0</v>
      </c>
      <c r="AF56" s="25"/>
      <c r="AG56">
        <f t="shared" si="2"/>
        <v>32.385429924243027</v>
      </c>
      <c r="AI56" s="35">
        <f>PXIL!L56</f>
        <v>0</v>
      </c>
      <c r="AJ56" s="35">
        <f>PXIL!R56</f>
        <v>0</v>
      </c>
      <c r="AK56" s="35">
        <f>RTM_IEX!L56</f>
        <v>8.68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5.699772009119636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13.32</v>
      </c>
      <c r="AB57" s="76">
        <f>-STOA!R57</f>
        <v>0</v>
      </c>
      <c r="AC57">
        <f t="shared" si="0"/>
        <v>0.24527808487660493</v>
      </c>
      <c r="AD57">
        <f t="shared" si="1"/>
        <v>28.954493924243032</v>
      </c>
      <c r="AE57">
        <f>'IDT-1'!D57</f>
        <v>0</v>
      </c>
      <c r="AF57" s="25"/>
      <c r="AG57">
        <f t="shared" si="2"/>
        <v>28.954493924243032</v>
      </c>
      <c r="AI57" s="35">
        <f>PXIL!L57</f>
        <v>0</v>
      </c>
      <c r="AJ57" s="35">
        <f>PXIL!R57</f>
        <v>0</v>
      </c>
      <c r="AK57" s="35">
        <f>RTM_IEX!L57</f>
        <v>4.34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5.699772009119636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12.02</v>
      </c>
      <c r="AB58" s="76">
        <f>-STOA!R58</f>
        <v>0</v>
      </c>
      <c r="AC58">
        <f t="shared" si="0"/>
        <v>0.24242208487660491</v>
      </c>
      <c r="AD58">
        <f t="shared" si="1"/>
        <v>28.61734992424303</v>
      </c>
      <c r="AE58">
        <f>'IDT-1'!D58</f>
        <v>0</v>
      </c>
      <c r="AF58" s="25"/>
      <c r="AG58">
        <f t="shared" si="2"/>
        <v>28.61734992424303</v>
      </c>
      <c r="AI58" s="35">
        <f>PXIL!L58</f>
        <v>0</v>
      </c>
      <c r="AJ58" s="35">
        <f>PXIL!R58</f>
        <v>0</v>
      </c>
      <c r="AK58" s="35">
        <f>RTM_IEX!L58</f>
        <v>5.3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6.0797720028499631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9.61</v>
      </c>
      <c r="AB59" s="76">
        <f>-STOA!R59</f>
        <v>0</v>
      </c>
      <c r="AC59">
        <f t="shared" si="0"/>
        <v>0.24964608482393968</v>
      </c>
      <c r="AD59">
        <f t="shared" si="1"/>
        <v>29.470125918026024</v>
      </c>
      <c r="AE59">
        <f>'IDT-1'!D59</f>
        <v>0</v>
      </c>
      <c r="AF59" s="25"/>
      <c r="AG59">
        <f t="shared" si="2"/>
        <v>29.470125918026024</v>
      </c>
      <c r="AI59" s="35">
        <f>PXIL!L59</f>
        <v>0</v>
      </c>
      <c r="AJ59" s="35">
        <f>PXIL!R59</f>
        <v>0</v>
      </c>
      <c r="AK59" s="35">
        <f>RTM_IEX!L59</f>
        <v>8.19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6.0797720028499631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14.8</v>
      </c>
      <c r="AB60" s="76">
        <f>-STOA!R60</f>
        <v>0</v>
      </c>
      <c r="AC60">
        <f t="shared" si="0"/>
        <v>0.26493408482393971</v>
      </c>
      <c r="AD60">
        <f t="shared" si="1"/>
        <v>31.274837918026027</v>
      </c>
      <c r="AE60">
        <f>'IDT-1'!D60</f>
        <v>0</v>
      </c>
      <c r="AF60" s="25"/>
      <c r="AG60">
        <f t="shared" si="2"/>
        <v>31.274837918026027</v>
      </c>
      <c r="AI60" s="35">
        <f>PXIL!L60</f>
        <v>0</v>
      </c>
      <c r="AJ60" s="35">
        <f>PXIL!R60</f>
        <v>0</v>
      </c>
      <c r="AK60" s="35">
        <f>RTM_IEX!L60</f>
        <v>4.82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5.699772009119636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12.219999999999999</v>
      </c>
      <c r="AB61" s="76">
        <f>-STOA!R61</f>
        <v>0</v>
      </c>
      <c r="AC61">
        <f t="shared" si="0"/>
        <v>0.26434608487660494</v>
      </c>
      <c r="AD61">
        <f t="shared" si="1"/>
        <v>31.205425924243034</v>
      </c>
      <c r="AE61">
        <f>'IDT-1'!D61</f>
        <v>0</v>
      </c>
      <c r="AF61" s="25"/>
      <c r="AG61">
        <f t="shared" si="2"/>
        <v>31.205425924243034</v>
      </c>
      <c r="AI61" s="35">
        <f>PXIL!L61</f>
        <v>0</v>
      </c>
      <c r="AJ61" s="35">
        <f>PXIL!R61</f>
        <v>0</v>
      </c>
      <c r="AK61" s="35">
        <f>RTM_IEX!L61</f>
        <v>7.71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5.3202280032571903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12.08</v>
      </c>
      <c r="AB62" s="76">
        <f>-STOA!R62</f>
        <v>0</v>
      </c>
      <c r="AC62">
        <f t="shared" si="0"/>
        <v>0.26812991522736035</v>
      </c>
      <c r="AD62">
        <f t="shared" si="1"/>
        <v>31.652098088029831</v>
      </c>
      <c r="AE62">
        <f>'IDT-1'!D62</f>
        <v>0</v>
      </c>
      <c r="AF62" s="25"/>
      <c r="AG62">
        <f t="shared" si="2"/>
        <v>31.652098088029831</v>
      </c>
      <c r="AI62" s="35">
        <f>PXIL!L62</f>
        <v>0</v>
      </c>
      <c r="AJ62" s="35">
        <f>PXIL!R62</f>
        <v>0</v>
      </c>
      <c r="AK62" s="35">
        <f>RTM_IEX!L62</f>
        <v>8.68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4.7502280036480586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12.35</v>
      </c>
      <c r="AB63" s="76">
        <f>-STOA!R63</f>
        <v>0</v>
      </c>
      <c r="AC63">
        <f t="shared" si="0"/>
        <v>0.2493979152306437</v>
      </c>
      <c r="AD63">
        <f t="shared" si="1"/>
        <v>29.440830088417414</v>
      </c>
      <c r="AE63">
        <f>'IDT-1'!D63</f>
        <v>0</v>
      </c>
      <c r="AF63" s="25"/>
      <c r="AG63">
        <f t="shared" si="2"/>
        <v>29.440830088417414</v>
      </c>
      <c r="AI63" s="35">
        <f>PXIL!L63</f>
        <v>0</v>
      </c>
      <c r="AJ63" s="35">
        <f>PXIL!R63</f>
        <v>0</v>
      </c>
      <c r="AK63" s="35">
        <f>RTM_IEX!L63</f>
        <v>6.75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4.7502280036480586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12.49</v>
      </c>
      <c r="AB64" s="76">
        <f>-STOA!R64</f>
        <v>0</v>
      </c>
      <c r="AC64">
        <f t="shared" si="0"/>
        <v>0.24654191523064367</v>
      </c>
      <c r="AD64">
        <f t="shared" si="1"/>
        <v>29.103686088417415</v>
      </c>
      <c r="AE64">
        <f>'IDT-1'!D64</f>
        <v>0</v>
      </c>
      <c r="AF64" s="25"/>
      <c r="AG64">
        <f t="shared" si="2"/>
        <v>29.103686088417415</v>
      </c>
      <c r="AI64" s="35">
        <f>PXIL!L64</f>
        <v>0</v>
      </c>
      <c r="AJ64" s="35">
        <f>PXIL!R64</f>
        <v>0</v>
      </c>
      <c r="AK64" s="35">
        <f>RTM_IEX!L64</f>
        <v>6.27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4.7502280036480586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11.98</v>
      </c>
      <c r="AB65" s="76">
        <f>-STOA!R65</f>
        <v>0</v>
      </c>
      <c r="AC65">
        <f t="shared" si="0"/>
        <v>0.23814191523064365</v>
      </c>
      <c r="AD65">
        <f t="shared" si="1"/>
        <v>28.112086088417417</v>
      </c>
      <c r="AE65">
        <f>'IDT-1'!D65</f>
        <v>0</v>
      </c>
      <c r="AF65" s="25"/>
      <c r="AG65">
        <f t="shared" si="2"/>
        <v>28.112086088417417</v>
      </c>
      <c r="AI65" s="35">
        <f>PXIL!L65</f>
        <v>0</v>
      </c>
      <c r="AJ65" s="35">
        <f>PXIL!R65</f>
        <v>0</v>
      </c>
      <c r="AK65" s="35">
        <f>RTM_IEX!L65</f>
        <v>5.78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4.7502280036480586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11.46</v>
      </c>
      <c r="AB66" s="76">
        <f>-STOA!R66</f>
        <v>0</v>
      </c>
      <c r="AC66">
        <f t="shared" si="0"/>
        <v>0.23788991523064368</v>
      </c>
      <c r="AD66">
        <f t="shared" si="1"/>
        <v>28.082338088417416</v>
      </c>
      <c r="AE66">
        <f>'IDT-1'!D66</f>
        <v>0</v>
      </c>
      <c r="AF66" s="25"/>
      <c r="AG66">
        <f t="shared" si="2"/>
        <v>28.082338088417416</v>
      </c>
      <c r="AI66" s="35">
        <f>PXIL!L66</f>
        <v>0</v>
      </c>
      <c r="AJ66" s="35">
        <f>PXIL!R66</f>
        <v>0</v>
      </c>
      <c r="AK66" s="35">
        <f>RTM_IEX!L66</f>
        <v>6.27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5.3202280032571903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10.17</v>
      </c>
      <c r="AB67" s="76">
        <f>-STOA!R67</f>
        <v>0</v>
      </c>
      <c r="AC67">
        <f t="shared" si="0"/>
        <v>0.2358739152273604</v>
      </c>
      <c r="AD67">
        <f t="shared" si="1"/>
        <v>27.844354088029828</v>
      </c>
      <c r="AE67">
        <f>'IDT-1'!D67</f>
        <v>0</v>
      </c>
      <c r="AF67" s="25"/>
      <c r="AG67">
        <f t="shared" si="2"/>
        <v>27.844354088029828</v>
      </c>
      <c r="AI67" s="35">
        <f>PXIL!L67</f>
        <v>0</v>
      </c>
      <c r="AJ67" s="35">
        <f>PXIL!R67</f>
        <v>0</v>
      </c>
      <c r="AK67" s="35">
        <f>RTM_IEX!L67</f>
        <v>6.75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5.3202280032571903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10.08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0.22696991522736037</v>
      </c>
      <c r="AD68">
        <f t="shared" ref="AD68:AD98" si="4">SUM(B68:AB68,AI68:AV68)-AC68</f>
        <v>26.79325808802983</v>
      </c>
      <c r="AE68">
        <f>'IDT-1'!D68</f>
        <v>0</v>
      </c>
      <c r="AF68" s="25"/>
      <c r="AG68">
        <f t="shared" ref="AG68:AG98" si="5">SUM(AD68:AF68)</f>
        <v>26.79325808802983</v>
      </c>
      <c r="AI68" s="35">
        <f>PXIL!L68</f>
        <v>0</v>
      </c>
      <c r="AJ68" s="35">
        <f>PXIL!R68</f>
        <v>0</v>
      </c>
      <c r="AK68" s="35">
        <f>RTM_IEX!L68</f>
        <v>5.78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5.3202280032571903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9.33</v>
      </c>
      <c r="AB69" s="76">
        <f>-STOA!R69</f>
        <v>0</v>
      </c>
      <c r="AC69">
        <f t="shared" si="3"/>
        <v>0.22478591522736038</v>
      </c>
      <c r="AD69">
        <f t="shared" si="4"/>
        <v>26.535442088029829</v>
      </c>
      <c r="AE69">
        <f>'IDT-1'!D69</f>
        <v>0</v>
      </c>
      <c r="AF69" s="25"/>
      <c r="AG69">
        <f t="shared" si="5"/>
        <v>26.535442088029829</v>
      </c>
      <c r="AI69" s="35">
        <f>PXIL!L69</f>
        <v>0</v>
      </c>
      <c r="AJ69" s="35">
        <f>PXIL!R69</f>
        <v>0</v>
      </c>
      <c r="AK69" s="35">
        <f>RTM_IEX!L69</f>
        <v>6.27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5.3202280032571903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8.52</v>
      </c>
      <c r="AB70" s="76">
        <f>-STOA!R70</f>
        <v>0</v>
      </c>
      <c r="AC70">
        <f t="shared" si="3"/>
        <v>0.22201391522736039</v>
      </c>
      <c r="AD70">
        <f t="shared" si="4"/>
        <v>26.20821408802983</v>
      </c>
      <c r="AE70">
        <f>'IDT-1'!D70</f>
        <v>0</v>
      </c>
      <c r="AF70" s="25"/>
      <c r="AG70">
        <f t="shared" si="5"/>
        <v>26.20821408802983</v>
      </c>
      <c r="AI70" s="35">
        <f>PXIL!L70</f>
        <v>0</v>
      </c>
      <c r="AJ70" s="35">
        <f>PXIL!R70</f>
        <v>0</v>
      </c>
      <c r="AK70" s="35">
        <f>RTM_IEX!L70</f>
        <v>6.75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6.0797720028499631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7.96</v>
      </c>
      <c r="AB71" s="76">
        <f>-STOA!R71</f>
        <v>0</v>
      </c>
      <c r="AC71">
        <f t="shared" si="3"/>
        <v>0.2074780848239397</v>
      </c>
      <c r="AD71">
        <f t="shared" si="4"/>
        <v>24.492293918026025</v>
      </c>
      <c r="AE71">
        <f>'IDT-1'!D71</f>
        <v>0</v>
      </c>
      <c r="AF71" s="25"/>
      <c r="AG71">
        <f t="shared" si="5"/>
        <v>24.492293918026025</v>
      </c>
      <c r="AI71" s="35">
        <f>PXIL!L71</f>
        <v>0</v>
      </c>
      <c r="AJ71" s="35">
        <f>PXIL!R71</f>
        <v>0</v>
      </c>
      <c r="AK71" s="35">
        <f>RTM_IEX!L71</f>
        <v>4.82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6.0797720028499631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7.46</v>
      </c>
      <c r="AB72" s="76">
        <f>-STOA!R72</f>
        <v>0</v>
      </c>
      <c r="AC72">
        <f t="shared" si="3"/>
        <v>0.20327808482393969</v>
      </c>
      <c r="AD72">
        <f t="shared" si="4"/>
        <v>23.996493918026026</v>
      </c>
      <c r="AE72">
        <f>'IDT-1'!D72</f>
        <v>0</v>
      </c>
      <c r="AF72" s="25"/>
      <c r="AG72">
        <f t="shared" si="5"/>
        <v>23.996493918026026</v>
      </c>
      <c r="AI72" s="35">
        <f>PXIL!L72</f>
        <v>0</v>
      </c>
      <c r="AJ72" s="35">
        <f>PXIL!R72</f>
        <v>0</v>
      </c>
      <c r="AK72" s="35">
        <f>RTM_IEX!L72</f>
        <v>4.82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6.0797720028499631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7.08</v>
      </c>
      <c r="AB73" s="76">
        <f>-STOA!R73</f>
        <v>0</v>
      </c>
      <c r="AC73">
        <f t="shared" si="3"/>
        <v>0.20815008482393971</v>
      </c>
      <c r="AD73">
        <f t="shared" si="4"/>
        <v>24.571621918026025</v>
      </c>
      <c r="AE73">
        <f>'IDT-1'!D73</f>
        <v>0</v>
      </c>
      <c r="AF73" s="25"/>
      <c r="AG73">
        <f t="shared" si="5"/>
        <v>24.571621918026025</v>
      </c>
      <c r="AI73" s="35">
        <f>PXIL!L73</f>
        <v>0</v>
      </c>
      <c r="AJ73" s="35">
        <f>PXIL!R73</f>
        <v>0</v>
      </c>
      <c r="AK73" s="35">
        <f>RTM_IEX!L73</f>
        <v>5.78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6.0797720028499631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6.9</v>
      </c>
      <c r="AB74" s="76">
        <f>-STOA!R74</f>
        <v>0</v>
      </c>
      <c r="AC74">
        <f t="shared" si="3"/>
        <v>0.20663808482393969</v>
      </c>
      <c r="AD74">
        <f t="shared" si="4"/>
        <v>24.393133918026027</v>
      </c>
      <c r="AE74">
        <f>'IDT-1'!D74</f>
        <v>0</v>
      </c>
      <c r="AF74" s="25"/>
      <c r="AG74">
        <f t="shared" si="5"/>
        <v>24.393133918026027</v>
      </c>
      <c r="AI74" s="35">
        <f>PXIL!L74</f>
        <v>0</v>
      </c>
      <c r="AJ74" s="35">
        <f>PXIL!R74</f>
        <v>0</v>
      </c>
      <c r="AK74" s="35">
        <f>RTM_IEX!L74</f>
        <v>5.78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6.0797720028499631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6.77</v>
      </c>
      <c r="AB75" s="76">
        <f>-STOA!R75</f>
        <v>0</v>
      </c>
      <c r="AC75">
        <f t="shared" si="3"/>
        <v>0.22175808482393966</v>
      </c>
      <c r="AD75">
        <f t="shared" si="4"/>
        <v>26.178013918026025</v>
      </c>
      <c r="AE75">
        <f>'IDT-1'!D75</f>
        <v>0</v>
      </c>
      <c r="AF75" s="25"/>
      <c r="AG75">
        <f t="shared" si="5"/>
        <v>26.178013918026025</v>
      </c>
      <c r="AI75" s="35">
        <f>PXIL!L75</f>
        <v>0</v>
      </c>
      <c r="AJ75" s="35">
        <f>PXIL!R75</f>
        <v>0</v>
      </c>
      <c r="AK75" s="35">
        <f>RTM_IEX!L75</f>
        <v>7.71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6.0797720028499631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6.75</v>
      </c>
      <c r="AB76" s="76">
        <f>-STOA!R76</f>
        <v>0</v>
      </c>
      <c r="AC76">
        <f t="shared" si="3"/>
        <v>0.21755808482393971</v>
      </c>
      <c r="AD76">
        <f t="shared" si="4"/>
        <v>25.682213918026026</v>
      </c>
      <c r="AE76">
        <f>'IDT-1'!D76</f>
        <v>0</v>
      </c>
      <c r="AF76" s="25"/>
      <c r="AG76">
        <f t="shared" si="5"/>
        <v>25.682213918026026</v>
      </c>
      <c r="AI76" s="35">
        <f>PXIL!L76</f>
        <v>0</v>
      </c>
      <c r="AJ76" s="35">
        <f>PXIL!R76</f>
        <v>0</v>
      </c>
      <c r="AK76" s="35">
        <f>RTM_IEX!L76</f>
        <v>7.23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6.0797720028499631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6.75</v>
      </c>
      <c r="AB77" s="76">
        <f>-STOA!R77</f>
        <v>0</v>
      </c>
      <c r="AC77">
        <f t="shared" si="3"/>
        <v>0.22159008482393971</v>
      </c>
      <c r="AD77">
        <f t="shared" si="4"/>
        <v>26.158181918026024</v>
      </c>
      <c r="AE77">
        <f>'IDT-1'!D77</f>
        <v>0</v>
      </c>
      <c r="AF77" s="25"/>
      <c r="AG77">
        <f t="shared" si="5"/>
        <v>26.158181918026024</v>
      </c>
      <c r="AI77" s="35">
        <f>PXIL!L77</f>
        <v>0</v>
      </c>
      <c r="AJ77" s="35">
        <f>PXIL!R77</f>
        <v>0</v>
      </c>
      <c r="AK77" s="35">
        <f>RTM_IEX!L77</f>
        <v>7.71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6.0797720028499631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0.2135260848239397</v>
      </c>
      <c r="AD78">
        <f t="shared" si="4"/>
        <v>25.206245918026024</v>
      </c>
      <c r="AE78">
        <f>'IDT-1'!D78</f>
        <v>0</v>
      </c>
      <c r="AF78" s="25"/>
      <c r="AG78">
        <f t="shared" si="5"/>
        <v>25.206245918026024</v>
      </c>
      <c r="AI78" s="35">
        <f>PXIL!L78</f>
        <v>0</v>
      </c>
      <c r="AJ78" s="35">
        <f>PXIL!R78</f>
        <v>0</v>
      </c>
      <c r="AK78" s="35">
        <f>RTM_IEX!L78</f>
        <v>6.75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2.8497720182385411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0.19042416877805432</v>
      </c>
      <c r="AD79">
        <f t="shared" si="4"/>
        <v>22.47911973337127</v>
      </c>
      <c r="AE79">
        <f>'IDT-1'!D79</f>
        <v>0</v>
      </c>
      <c r="AF79" s="25"/>
      <c r="AG79">
        <f t="shared" si="5"/>
        <v>22.47911973337127</v>
      </c>
      <c r="AI79" s="35">
        <f>PXIL!L79</f>
        <v>0</v>
      </c>
      <c r="AJ79" s="35">
        <f>PXIL!R79</f>
        <v>0</v>
      </c>
      <c r="AK79" s="35">
        <f>RTM_IEX!L79</f>
        <v>7.23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1.51977201139943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0.18328416872060579</v>
      </c>
      <c r="AD80">
        <f t="shared" si="4"/>
        <v>21.636259726589611</v>
      </c>
      <c r="AE80">
        <f>'IDT-1'!D80</f>
        <v>0</v>
      </c>
      <c r="AF80" s="25"/>
      <c r="AG80">
        <f t="shared" si="5"/>
        <v>21.636259726589611</v>
      </c>
      <c r="AI80" s="35">
        <f>PXIL!L80</f>
        <v>0</v>
      </c>
      <c r="AJ80" s="35">
        <f>PXIL!R80</f>
        <v>0</v>
      </c>
      <c r="AK80" s="35">
        <f>RTM_IEX!L80</f>
        <v>7.71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0.17051808382485059</v>
      </c>
      <c r="AD81">
        <f t="shared" si="4"/>
        <v>20.129253800085934</v>
      </c>
      <c r="AE81">
        <f>'IDT-1'!D81</f>
        <v>0</v>
      </c>
      <c r="AF81" s="25"/>
      <c r="AG81">
        <f t="shared" si="5"/>
        <v>20.129253800085934</v>
      </c>
      <c r="AI81" s="35">
        <f>PXIL!L81</f>
        <v>0</v>
      </c>
      <c r="AJ81" s="35">
        <f>PXIL!R81</f>
        <v>0</v>
      </c>
      <c r="AK81" s="35">
        <f>RTM_IEX!L81</f>
        <v>7.71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0.17051808382485059</v>
      </c>
      <c r="AD82">
        <f t="shared" si="4"/>
        <v>20.129253800085934</v>
      </c>
      <c r="AE82">
        <f>'IDT-1'!D82</f>
        <v>0</v>
      </c>
      <c r="AF82" s="25"/>
      <c r="AG82">
        <f t="shared" si="5"/>
        <v>20.129253800085934</v>
      </c>
      <c r="AI82" s="35">
        <f>PXIL!L82</f>
        <v>0</v>
      </c>
      <c r="AJ82" s="35">
        <f>PXIL!R82</f>
        <v>0</v>
      </c>
      <c r="AK82" s="35">
        <f>RTM_IEX!L82</f>
        <v>7.71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5.8397483301012709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0.21831388597285067</v>
      </c>
      <c r="AD83">
        <f t="shared" si="4"/>
        <v>25.77143444412842</v>
      </c>
      <c r="AE83">
        <f>'IDT-1'!D83</f>
        <v>0</v>
      </c>
      <c r="AF83" s="25"/>
      <c r="AG83">
        <f t="shared" si="5"/>
        <v>25.77143444412842</v>
      </c>
      <c r="AI83" s="35">
        <f>PXIL!L83</f>
        <v>0</v>
      </c>
      <c r="AJ83" s="35">
        <f>PXIL!R83</f>
        <v>0</v>
      </c>
      <c r="AK83" s="35">
        <f>RTM_IEX!L83</f>
        <v>13.4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5.8397483301012709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0.21671788597285069</v>
      </c>
      <c r="AD84">
        <f t="shared" si="4"/>
        <v>25.583030444128422</v>
      </c>
      <c r="AE84">
        <f>'IDT-1'!D84</f>
        <v>0</v>
      </c>
      <c r="AF84" s="25"/>
      <c r="AG84">
        <f t="shared" si="5"/>
        <v>25.583030444128422</v>
      </c>
      <c r="AI84" s="35">
        <f>PXIL!L84</f>
        <v>0</v>
      </c>
      <c r="AJ84" s="35">
        <f>PXIL!R84</f>
        <v>0</v>
      </c>
      <c r="AK84" s="35">
        <f>RTM_IEX!L84</f>
        <v>13.21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5.8397483301012709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0.21344188597285066</v>
      </c>
      <c r="AD85">
        <f t="shared" si="4"/>
        <v>25.196306444128421</v>
      </c>
      <c r="AE85">
        <f>'IDT-1'!D85</f>
        <v>0</v>
      </c>
      <c r="AF85" s="25"/>
      <c r="AG85">
        <f t="shared" si="5"/>
        <v>25.196306444128421</v>
      </c>
      <c r="AI85" s="35">
        <f>PXIL!L85</f>
        <v>0</v>
      </c>
      <c r="AJ85" s="35">
        <f>PXIL!R85</f>
        <v>0</v>
      </c>
      <c r="AK85" s="35">
        <f>RTM_IEX!L85</f>
        <v>12.82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5.8397483301012709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0.21184588597285067</v>
      </c>
      <c r="AD86">
        <f t="shared" si="4"/>
        <v>25.007902444128423</v>
      </c>
      <c r="AE86">
        <f>'IDT-1'!D86</f>
        <v>0</v>
      </c>
      <c r="AF86" s="25"/>
      <c r="AG86">
        <f t="shared" si="5"/>
        <v>25.007902444128423</v>
      </c>
      <c r="AI86" s="35">
        <f>PXIL!L86</f>
        <v>0</v>
      </c>
      <c r="AJ86" s="35">
        <f>PXIL!R86</f>
        <v>0</v>
      </c>
      <c r="AK86" s="35">
        <f>RTM_IEX!L86</f>
        <v>12.63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5.8397483301012709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0.21024988597285066</v>
      </c>
      <c r="AD87">
        <f t="shared" si="4"/>
        <v>24.819498444128421</v>
      </c>
      <c r="AE87">
        <f>'IDT-1'!D87</f>
        <v>0</v>
      </c>
      <c r="AF87" s="25"/>
      <c r="AG87">
        <f t="shared" si="5"/>
        <v>24.819498444128421</v>
      </c>
      <c r="AI87" s="35">
        <f>PXIL!L87</f>
        <v>0</v>
      </c>
      <c r="AJ87" s="35">
        <f>PXIL!R87</f>
        <v>0</v>
      </c>
      <c r="AK87" s="35">
        <f>RTM_IEX!L87</f>
        <v>12.44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5.8397483301012709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0.20697388597285066</v>
      </c>
      <c r="AD88">
        <f t="shared" si="4"/>
        <v>24.43277444412842</v>
      </c>
      <c r="AE88">
        <f>'IDT-1'!D88</f>
        <v>0</v>
      </c>
      <c r="AF88" s="25"/>
      <c r="AG88">
        <f t="shared" si="5"/>
        <v>24.43277444412842</v>
      </c>
      <c r="AI88" s="35">
        <f>PXIL!L88</f>
        <v>0</v>
      </c>
      <c r="AJ88" s="35">
        <f>PXIL!R88</f>
        <v>0</v>
      </c>
      <c r="AK88" s="35">
        <f>RTM_IEX!L88</f>
        <v>12.05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5.8397483301012709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0.19890988597285064</v>
      </c>
      <c r="AD89">
        <f t="shared" si="4"/>
        <v>23.48083844412842</v>
      </c>
      <c r="AE89">
        <f>'IDT-1'!D89</f>
        <v>0</v>
      </c>
      <c r="AF89" s="25"/>
      <c r="AG89">
        <f t="shared" si="5"/>
        <v>23.48083844412842</v>
      </c>
      <c r="AI89" s="35">
        <f>PXIL!L89</f>
        <v>0</v>
      </c>
      <c r="AJ89" s="35">
        <f>PXIL!R89</f>
        <v>0</v>
      </c>
      <c r="AK89" s="35">
        <f>RTM_IEX!L89</f>
        <v>11.09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5.8397483301012709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0.19722988597285068</v>
      </c>
      <c r="AD90">
        <f t="shared" si="4"/>
        <v>23.282518444128424</v>
      </c>
      <c r="AE90">
        <f>'IDT-1'!D90</f>
        <v>0</v>
      </c>
      <c r="AF90" s="25"/>
      <c r="AG90">
        <f t="shared" si="5"/>
        <v>23.282518444128424</v>
      </c>
      <c r="AI90" s="35">
        <f>PXIL!L90</f>
        <v>0</v>
      </c>
      <c r="AJ90" s="35">
        <f>PXIL!R90</f>
        <v>0</v>
      </c>
      <c r="AK90" s="35">
        <f>RTM_IEX!L90</f>
        <v>10.89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5.8397483301012709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0.19479388597285066</v>
      </c>
      <c r="AD91">
        <f t="shared" si="4"/>
        <v>22.994954444128421</v>
      </c>
      <c r="AE91">
        <f>'IDT-1'!D91</f>
        <v>0</v>
      </c>
      <c r="AF91" s="25"/>
      <c r="AG91">
        <f t="shared" si="5"/>
        <v>22.994954444128421</v>
      </c>
      <c r="AI91" s="35">
        <f>PXIL!L91</f>
        <v>0</v>
      </c>
      <c r="AJ91" s="35">
        <f>PXIL!R91</f>
        <v>0</v>
      </c>
      <c r="AK91" s="35">
        <f>RTM_IEX!L91</f>
        <v>10.6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5.8397483301012709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0.19403788597285065</v>
      </c>
      <c r="AD92">
        <f t="shared" si="4"/>
        <v>22.90571044412842</v>
      </c>
      <c r="AE92">
        <f>'IDT-1'!D92</f>
        <v>0</v>
      </c>
      <c r="AF92" s="25"/>
      <c r="AG92">
        <f t="shared" si="5"/>
        <v>22.90571044412842</v>
      </c>
      <c r="AI92" s="35">
        <f>PXIL!L92</f>
        <v>0</v>
      </c>
      <c r="AJ92" s="35">
        <f>PXIL!R92</f>
        <v>0</v>
      </c>
      <c r="AK92" s="35">
        <f>RTM_IEX!L92</f>
        <v>10.51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5.8397483301012709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0.19076188597285065</v>
      </c>
      <c r="AD93">
        <f t="shared" si="4"/>
        <v>22.518986444128419</v>
      </c>
      <c r="AE93">
        <f>'IDT-1'!D93</f>
        <v>0</v>
      </c>
      <c r="AF93" s="25"/>
      <c r="AG93">
        <f t="shared" si="5"/>
        <v>22.518986444128419</v>
      </c>
      <c r="AI93" s="35">
        <f>PXIL!L93</f>
        <v>0</v>
      </c>
      <c r="AJ93" s="35">
        <f>PXIL!R93</f>
        <v>0</v>
      </c>
      <c r="AK93" s="35">
        <f>RTM_IEX!L93</f>
        <v>10.119999999999999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5.8397483301012709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0.18916588597285067</v>
      </c>
      <c r="AD94">
        <f t="shared" si="4"/>
        <v>22.330582444128421</v>
      </c>
      <c r="AE94">
        <f>'IDT-1'!D94</f>
        <v>0</v>
      </c>
      <c r="AF94" s="25"/>
      <c r="AG94">
        <f t="shared" si="5"/>
        <v>22.330582444128421</v>
      </c>
      <c r="AI94" s="35">
        <f>PXIL!L94</f>
        <v>0</v>
      </c>
      <c r="AJ94" s="35">
        <f>PXIL!R94</f>
        <v>0</v>
      </c>
      <c r="AK94" s="35">
        <f>RTM_IEX!L94</f>
        <v>9.93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5.8397483301012709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0.18672988597285067</v>
      </c>
      <c r="AD95">
        <f t="shared" si="4"/>
        <v>22.043018444128421</v>
      </c>
      <c r="AE95">
        <f>'IDT-1'!D95</f>
        <v>0</v>
      </c>
      <c r="AF95" s="25"/>
      <c r="AG95">
        <f t="shared" si="5"/>
        <v>22.043018444128421</v>
      </c>
      <c r="AI95" s="35">
        <f>PXIL!L95</f>
        <v>0</v>
      </c>
      <c r="AJ95" s="35">
        <f>PXIL!R95</f>
        <v>0</v>
      </c>
      <c r="AK95" s="35">
        <f>RTM_IEX!L95</f>
        <v>9.64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5.8397483301012709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0.18345388597285067</v>
      </c>
      <c r="AD96">
        <f t="shared" si="4"/>
        <v>21.656294444128424</v>
      </c>
      <c r="AE96">
        <f>'IDT-1'!D96</f>
        <v>0</v>
      </c>
      <c r="AF96" s="25"/>
      <c r="AG96">
        <f t="shared" si="5"/>
        <v>21.656294444128424</v>
      </c>
      <c r="AI96" s="35">
        <f>PXIL!L96</f>
        <v>0</v>
      </c>
      <c r="AJ96" s="35">
        <f>PXIL!R96</f>
        <v>0</v>
      </c>
      <c r="AK96" s="35">
        <f>RTM_IEX!L96</f>
        <v>9.25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5.8397483301012709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0.18269788597285067</v>
      </c>
      <c r="AD97">
        <f t="shared" si="4"/>
        <v>21.567050444128419</v>
      </c>
      <c r="AE97">
        <f>'IDT-1'!D97</f>
        <v>0</v>
      </c>
      <c r="AF97" s="25"/>
      <c r="AG97">
        <f t="shared" si="5"/>
        <v>21.567050444128419</v>
      </c>
      <c r="AI97" s="35">
        <f>PXIL!L97</f>
        <v>0</v>
      </c>
      <c r="AJ97" s="35">
        <f>PXIL!R97</f>
        <v>0</v>
      </c>
      <c r="AK97" s="35">
        <f>RTM_IEX!L97</f>
        <v>9.16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5.8397483301012709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0.18026188597285064</v>
      </c>
      <c r="AD98">
        <f t="shared" si="4"/>
        <v>21.27948644412842</v>
      </c>
      <c r="AE98">
        <f>'IDT-1'!D98</f>
        <v>0</v>
      </c>
      <c r="AF98" s="25"/>
      <c r="AG98">
        <f t="shared" si="5"/>
        <v>21.27948644412842</v>
      </c>
      <c r="AI98" s="35">
        <f>PXIL!L98</f>
        <v>0</v>
      </c>
      <c r="AJ98" s="35">
        <f>PXIL!R98</f>
        <v>0</v>
      </c>
      <c r="AK98" s="35">
        <f>RTM_IEX!L98</f>
        <v>8.8699999999999992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0.14013564316731095</v>
      </c>
      <c r="J99">
        <f t="shared" si="6"/>
        <v>0</v>
      </c>
      <c r="K99">
        <f t="shared" si="6"/>
        <v>5.0918062512820786E-2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0.20778000000000005</v>
      </c>
      <c r="AB99" s="76">
        <f t="shared" si="6"/>
        <v>0</v>
      </c>
      <c r="AC99">
        <f t="shared" si="6"/>
        <v>5.2006811277131061E-3</v>
      </c>
      <c r="AD99">
        <f t="shared" si="6"/>
        <v>0.61392802455241868</v>
      </c>
      <c r="AE99">
        <f t="shared" ref="AE99:AT99" si="7">SUM(AE3:AE98)/4000</f>
        <v>0</v>
      </c>
      <c r="AG99">
        <f t="shared" si="7"/>
        <v>0.61392802455241868</v>
      </c>
      <c r="AI99">
        <f t="shared" si="7"/>
        <v>0</v>
      </c>
      <c r="AJ99">
        <f t="shared" si="7"/>
        <v>0</v>
      </c>
      <c r="AK99">
        <f t="shared" si="7"/>
        <v>0.22029500000000002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45579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7.52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0.18463199999999999</v>
      </c>
      <c r="AD3">
        <f>SUM(B3:AB3,AI3:AV3)-AC3</f>
        <v>21.795368</v>
      </c>
      <c r="AE3">
        <v>0</v>
      </c>
      <c r="AF3" s="25"/>
      <c r="AG3">
        <f>SUM(AD3:AF3)</f>
        <v>21.795368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5.88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0.17085599999999998</v>
      </c>
      <c r="AD4">
        <f t="shared" ref="AD4:AD67" si="1">SUM(B4:AB4,AI4:AV4)-AC4</f>
        <v>20.169143999999999</v>
      </c>
      <c r="AE4">
        <v>0</v>
      </c>
      <c r="AF4" s="25"/>
      <c r="AG4">
        <f t="shared" ref="AG4:AG67" si="2">SUM(AD4:AF4)</f>
        <v>20.169143999999999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5.88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0.17085599999999998</v>
      </c>
      <c r="AD5">
        <f t="shared" si="1"/>
        <v>20.169143999999999</v>
      </c>
      <c r="AE5">
        <v>0</v>
      </c>
      <c r="AF5" s="25"/>
      <c r="AG5">
        <f t="shared" si="2"/>
        <v>20.169143999999999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4.1500000000000004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0.15632399999999999</v>
      </c>
      <c r="AD6">
        <f t="shared" si="1"/>
        <v>18.453675999999998</v>
      </c>
      <c r="AE6">
        <v>0</v>
      </c>
      <c r="AF6" s="25"/>
      <c r="AG6">
        <f t="shared" si="2"/>
        <v>18.453675999999998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3.18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0.148176</v>
      </c>
      <c r="AD7">
        <f t="shared" si="1"/>
        <v>17.491824000000001</v>
      </c>
      <c r="AE7">
        <v>0</v>
      </c>
      <c r="AF7" s="25"/>
      <c r="AG7">
        <f t="shared" si="2"/>
        <v>17.491824000000001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5.01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0.16354799999999997</v>
      </c>
      <c r="AD8">
        <f t="shared" si="1"/>
        <v>19.306452</v>
      </c>
      <c r="AE8">
        <v>0</v>
      </c>
      <c r="AF8" s="25"/>
      <c r="AG8">
        <f t="shared" si="2"/>
        <v>19.306452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5.4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0.16682399999999997</v>
      </c>
      <c r="AD9">
        <f t="shared" si="1"/>
        <v>19.693176000000001</v>
      </c>
      <c r="AE9">
        <v>0</v>
      </c>
      <c r="AF9" s="25"/>
      <c r="AG9">
        <f t="shared" si="2"/>
        <v>19.693176000000001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4.34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0.15792</v>
      </c>
      <c r="AD10">
        <f t="shared" si="1"/>
        <v>18.64208</v>
      </c>
      <c r="AE10">
        <v>0</v>
      </c>
      <c r="AF10" s="25"/>
      <c r="AG10">
        <f t="shared" si="2"/>
        <v>18.64208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4.53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0.15951600000000002</v>
      </c>
      <c r="AD11">
        <f t="shared" si="1"/>
        <v>18.830484000000002</v>
      </c>
      <c r="AE11">
        <v>0</v>
      </c>
      <c r="AF11" s="25"/>
      <c r="AG11">
        <f t="shared" si="2"/>
        <v>18.830484000000002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4.05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0.15548400000000001</v>
      </c>
      <c r="AD12">
        <f t="shared" si="1"/>
        <v>18.354516</v>
      </c>
      <c r="AE12">
        <v>0</v>
      </c>
      <c r="AF12" s="25"/>
      <c r="AG12">
        <f t="shared" si="2"/>
        <v>18.354516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2.8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0.144984</v>
      </c>
      <c r="AD13">
        <f t="shared" si="1"/>
        <v>17.115016000000001</v>
      </c>
      <c r="AE13">
        <v>0</v>
      </c>
      <c r="AF13" s="25"/>
      <c r="AG13">
        <f t="shared" si="2"/>
        <v>17.115016000000001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0.121464</v>
      </c>
      <c r="AD14">
        <f t="shared" si="1"/>
        <v>14.338536000000001</v>
      </c>
      <c r="AE14">
        <v>0</v>
      </c>
      <c r="AF14" s="25"/>
      <c r="AG14">
        <f t="shared" si="2"/>
        <v>14.338536000000001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0.121464</v>
      </c>
      <c r="AD15">
        <f t="shared" si="1"/>
        <v>14.338536000000001</v>
      </c>
      <c r="AE15">
        <v>0</v>
      </c>
      <c r="AF15" s="25"/>
      <c r="AG15">
        <f t="shared" si="2"/>
        <v>14.338536000000001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0.1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0.122304</v>
      </c>
      <c r="AD16">
        <f t="shared" si="1"/>
        <v>14.437696000000001</v>
      </c>
      <c r="AE16">
        <v>0</v>
      </c>
      <c r="AF16" s="25"/>
      <c r="AG16">
        <f t="shared" si="2"/>
        <v>14.437696000000001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2.2200000000000002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0.14011199999999999</v>
      </c>
      <c r="AD17">
        <f t="shared" si="1"/>
        <v>16.539888000000001</v>
      </c>
      <c r="AE17">
        <v>0</v>
      </c>
      <c r="AF17" s="25"/>
      <c r="AG17">
        <f t="shared" si="2"/>
        <v>16.539888000000001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0.144984</v>
      </c>
      <c r="AD18">
        <f t="shared" si="1"/>
        <v>17.115016000000001</v>
      </c>
      <c r="AE18">
        <v>0</v>
      </c>
      <c r="AF18" s="25"/>
      <c r="AG18">
        <f t="shared" si="2"/>
        <v>17.115016000000001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5.4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0.16682399999999997</v>
      </c>
      <c r="AD19">
        <f t="shared" si="1"/>
        <v>19.693176000000001</v>
      </c>
      <c r="AE19">
        <v>0</v>
      </c>
      <c r="AF19" s="25"/>
      <c r="AG19">
        <f t="shared" si="2"/>
        <v>19.693176000000001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6.36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0.17488799999999999</v>
      </c>
      <c r="AD20">
        <f t="shared" si="1"/>
        <v>20.645112000000001</v>
      </c>
      <c r="AE20">
        <v>0</v>
      </c>
      <c r="AF20" s="25"/>
      <c r="AG20">
        <f t="shared" si="2"/>
        <v>20.645112000000001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8.68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0.19437599999999999</v>
      </c>
      <c r="AD21">
        <f t="shared" si="1"/>
        <v>22.945624000000002</v>
      </c>
      <c r="AE21">
        <v>0</v>
      </c>
      <c r="AF21" s="25"/>
      <c r="AG21">
        <f t="shared" si="2"/>
        <v>22.945624000000002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9.93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0.204876</v>
      </c>
      <c r="AD22">
        <f t="shared" si="1"/>
        <v>24.185124000000002</v>
      </c>
      <c r="AE22">
        <v>0</v>
      </c>
      <c r="AF22" s="25"/>
      <c r="AG22">
        <f t="shared" si="2"/>
        <v>24.185124000000002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14.56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0.24376800000000001</v>
      </c>
      <c r="AD23">
        <f t="shared" si="1"/>
        <v>28.776232000000004</v>
      </c>
      <c r="AE23">
        <v>0</v>
      </c>
      <c r="AF23" s="25"/>
      <c r="AG23">
        <f t="shared" si="2"/>
        <v>28.776232000000004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17.739999999999998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0.27048</v>
      </c>
      <c r="AD24">
        <f t="shared" si="1"/>
        <v>31.929520000000004</v>
      </c>
      <c r="AE24">
        <v>0</v>
      </c>
      <c r="AF24" s="25"/>
      <c r="AG24">
        <f t="shared" si="2"/>
        <v>31.929520000000004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11.57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0.21865199999999999</v>
      </c>
      <c r="AD25">
        <f t="shared" si="1"/>
        <v>25.811348000000002</v>
      </c>
      <c r="AE25">
        <v>0</v>
      </c>
      <c r="AF25" s="25"/>
      <c r="AG25">
        <f t="shared" si="2"/>
        <v>25.811348000000002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11.86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0.22108799999999998</v>
      </c>
      <c r="AD26">
        <f t="shared" si="1"/>
        <v>26.098911999999999</v>
      </c>
      <c r="AE26">
        <v>0</v>
      </c>
      <c r="AF26" s="25"/>
      <c r="AG26">
        <f t="shared" si="2"/>
        <v>26.098911999999999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9.16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0.198408</v>
      </c>
      <c r="AD27">
        <f t="shared" si="1"/>
        <v>23.421592</v>
      </c>
      <c r="AE27">
        <v>0</v>
      </c>
      <c r="AF27" s="25"/>
      <c r="AG27">
        <f t="shared" si="2"/>
        <v>23.421592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14.17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0.24049200000000001</v>
      </c>
      <c r="AD28">
        <f t="shared" si="1"/>
        <v>28.389508000000003</v>
      </c>
      <c r="AE28">
        <v>0</v>
      </c>
      <c r="AF28" s="25"/>
      <c r="AG28">
        <f t="shared" si="2"/>
        <v>28.389508000000003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14.07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0.239652</v>
      </c>
      <c r="AD29">
        <f t="shared" si="1"/>
        <v>28.290348000000002</v>
      </c>
      <c r="AE29">
        <v>0</v>
      </c>
      <c r="AF29" s="25"/>
      <c r="AG29">
        <f t="shared" si="2"/>
        <v>28.290348000000002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11.95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0.22184399999999999</v>
      </c>
      <c r="AD30">
        <f t="shared" si="1"/>
        <v>26.188155999999999</v>
      </c>
      <c r="AE30">
        <v>0</v>
      </c>
      <c r="AF30" s="25"/>
      <c r="AG30">
        <f t="shared" si="2"/>
        <v>26.188155999999999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10.119999999999999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0.20647199999999996</v>
      </c>
      <c r="AD31">
        <f t="shared" si="1"/>
        <v>24.373527999999997</v>
      </c>
      <c r="AE31">
        <v>0</v>
      </c>
      <c r="AF31" s="25"/>
      <c r="AG31">
        <f t="shared" si="2"/>
        <v>24.373527999999997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10.51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0.20974799999999999</v>
      </c>
      <c r="AD32">
        <f t="shared" si="1"/>
        <v>24.760251999999998</v>
      </c>
      <c r="AE32">
        <v>0</v>
      </c>
      <c r="AF32" s="25"/>
      <c r="AG32">
        <f t="shared" si="2"/>
        <v>24.760251999999998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9.5399999999999991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0.2016</v>
      </c>
      <c r="AD33">
        <f t="shared" si="1"/>
        <v>23.798400000000001</v>
      </c>
      <c r="AE33">
        <v>0</v>
      </c>
      <c r="AF33" s="25"/>
      <c r="AG33">
        <f t="shared" si="2"/>
        <v>23.798400000000001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7.23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0.182196</v>
      </c>
      <c r="AD34">
        <f t="shared" si="1"/>
        <v>21.507804</v>
      </c>
      <c r="AE34">
        <v>0</v>
      </c>
      <c r="AF34" s="25"/>
      <c r="AG34">
        <f t="shared" si="2"/>
        <v>21.507804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10.31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0.208068</v>
      </c>
      <c r="AD35">
        <f t="shared" si="1"/>
        <v>24.561932000000002</v>
      </c>
      <c r="AE35">
        <v>0</v>
      </c>
      <c r="AF35" s="25"/>
      <c r="AG35">
        <f t="shared" si="2"/>
        <v>24.561932000000002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11.95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0.22184399999999999</v>
      </c>
      <c r="AD36">
        <f t="shared" si="1"/>
        <v>26.188155999999999</v>
      </c>
      <c r="AE36">
        <v>0</v>
      </c>
      <c r="AF36" s="25"/>
      <c r="AG36">
        <f t="shared" si="2"/>
        <v>26.188155999999999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10.220000000000001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0.207312</v>
      </c>
      <c r="AD37">
        <f t="shared" si="1"/>
        <v>24.472687999999998</v>
      </c>
      <c r="AE37">
        <v>0</v>
      </c>
      <c r="AF37" s="25"/>
      <c r="AG37">
        <f t="shared" si="2"/>
        <v>24.472687999999998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12.15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0.22352399999999997</v>
      </c>
      <c r="AD38">
        <f t="shared" si="1"/>
        <v>26.386475999999998</v>
      </c>
      <c r="AE38">
        <v>0</v>
      </c>
      <c r="AF38" s="25"/>
      <c r="AG38">
        <f t="shared" si="2"/>
        <v>26.386475999999998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11.95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0.22184399999999999</v>
      </c>
      <c r="AD39">
        <f t="shared" si="1"/>
        <v>26.188155999999999</v>
      </c>
      <c r="AE39">
        <v>0</v>
      </c>
      <c r="AF39" s="25"/>
      <c r="AG39">
        <f t="shared" si="2"/>
        <v>26.188155999999999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12.63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0.22755600000000001</v>
      </c>
      <c r="AD40">
        <f t="shared" si="1"/>
        <v>26.862444000000004</v>
      </c>
      <c r="AE40">
        <v>0</v>
      </c>
      <c r="AF40" s="25"/>
      <c r="AG40">
        <f t="shared" si="2"/>
        <v>26.862444000000004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13.5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0.23486399999999999</v>
      </c>
      <c r="AD41">
        <f t="shared" si="1"/>
        <v>27.725135999999999</v>
      </c>
      <c r="AE41">
        <v>0</v>
      </c>
      <c r="AF41" s="25"/>
      <c r="AG41">
        <f t="shared" si="2"/>
        <v>27.725135999999999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8.67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0.19429200000000002</v>
      </c>
      <c r="AD42">
        <f t="shared" si="1"/>
        <v>22.935708000000002</v>
      </c>
      <c r="AE42">
        <v>0</v>
      </c>
      <c r="AF42" s="25"/>
      <c r="AG42">
        <f t="shared" si="2"/>
        <v>22.935708000000002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7.42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0.18379200000000001</v>
      </c>
      <c r="AD43">
        <f t="shared" si="1"/>
        <v>21.696208000000002</v>
      </c>
      <c r="AE43">
        <v>0</v>
      </c>
      <c r="AF43" s="25"/>
      <c r="AG43">
        <f t="shared" si="2"/>
        <v>21.696208000000002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10.119999999999999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0.20647199999999996</v>
      </c>
      <c r="AD44">
        <f t="shared" si="1"/>
        <v>24.373527999999997</v>
      </c>
      <c r="AE44">
        <v>0</v>
      </c>
      <c r="AF44" s="25"/>
      <c r="AG44">
        <f t="shared" si="2"/>
        <v>24.373527999999997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6.07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0.17245199999999999</v>
      </c>
      <c r="AD45">
        <f t="shared" si="1"/>
        <v>20.357548000000001</v>
      </c>
      <c r="AE45">
        <v>0</v>
      </c>
      <c r="AF45" s="25"/>
      <c r="AG45">
        <f t="shared" si="2"/>
        <v>20.357548000000001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6.17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0.173292</v>
      </c>
      <c r="AD46">
        <f t="shared" si="1"/>
        <v>20.456708000000003</v>
      </c>
      <c r="AE46">
        <v>0</v>
      </c>
      <c r="AF46" s="25"/>
      <c r="AG46">
        <f t="shared" si="2"/>
        <v>20.456708000000003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0.175728</v>
      </c>
      <c r="AD47">
        <f t="shared" si="1"/>
        <v>20.744272000000002</v>
      </c>
      <c r="AE47">
        <v>0</v>
      </c>
      <c r="AF47" s="25"/>
      <c r="AG47">
        <f t="shared" si="2"/>
        <v>20.744272000000002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6.46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8.1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0.18950400000000001</v>
      </c>
      <c r="AD48">
        <f t="shared" si="1"/>
        <v>22.370496000000003</v>
      </c>
      <c r="AE48">
        <v>0</v>
      </c>
      <c r="AF48" s="25"/>
      <c r="AG48">
        <f t="shared" si="2"/>
        <v>22.370496000000003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5.69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0.16925999999999999</v>
      </c>
      <c r="AD49">
        <f t="shared" si="1"/>
        <v>19.980740000000001</v>
      </c>
      <c r="AE49">
        <v>0</v>
      </c>
      <c r="AF49" s="25"/>
      <c r="AG49">
        <f t="shared" si="2"/>
        <v>19.980740000000001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6.94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0.17976</v>
      </c>
      <c r="AD50">
        <f t="shared" si="1"/>
        <v>21.22024</v>
      </c>
      <c r="AE50">
        <v>0</v>
      </c>
      <c r="AF50" s="25"/>
      <c r="AG50">
        <f t="shared" si="2"/>
        <v>21.22024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7.9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0.18782399999999999</v>
      </c>
      <c r="AD51">
        <f t="shared" si="1"/>
        <v>22.172176</v>
      </c>
      <c r="AE51">
        <v>0</v>
      </c>
      <c r="AF51" s="25"/>
      <c r="AG51">
        <f t="shared" si="2"/>
        <v>22.172176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11.38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0.21705600000000003</v>
      </c>
      <c r="AD52">
        <f t="shared" si="1"/>
        <v>25.622944000000004</v>
      </c>
      <c r="AE52">
        <v>0</v>
      </c>
      <c r="AF52" s="25"/>
      <c r="AG52">
        <f t="shared" si="2"/>
        <v>25.622944000000004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8.48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0.19269600000000001</v>
      </c>
      <c r="AD53">
        <f t="shared" si="1"/>
        <v>22.747304</v>
      </c>
      <c r="AE53">
        <v>0</v>
      </c>
      <c r="AF53" s="25"/>
      <c r="AG53">
        <f t="shared" si="2"/>
        <v>22.747304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10.41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0.20890799999999998</v>
      </c>
      <c r="AD54">
        <f t="shared" si="1"/>
        <v>24.661092</v>
      </c>
      <c r="AE54">
        <v>0</v>
      </c>
      <c r="AF54" s="25"/>
      <c r="AG54">
        <f t="shared" si="2"/>
        <v>24.661092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8.77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0.195132</v>
      </c>
      <c r="AD55">
        <f t="shared" si="1"/>
        <v>23.034867999999999</v>
      </c>
      <c r="AE55">
        <v>0</v>
      </c>
      <c r="AF55" s="25"/>
      <c r="AG55">
        <f t="shared" si="2"/>
        <v>23.034867999999999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9.93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0.204876</v>
      </c>
      <c r="AD56">
        <f t="shared" si="1"/>
        <v>24.185124000000002</v>
      </c>
      <c r="AE56">
        <v>0</v>
      </c>
      <c r="AF56" s="25"/>
      <c r="AG56">
        <f t="shared" si="2"/>
        <v>24.185124000000002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10.51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0.20974799999999999</v>
      </c>
      <c r="AD57">
        <f t="shared" si="1"/>
        <v>24.760251999999998</v>
      </c>
      <c r="AE57">
        <v>0</v>
      </c>
      <c r="AF57" s="25"/>
      <c r="AG57">
        <f t="shared" si="2"/>
        <v>24.760251999999998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9.93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0.204876</v>
      </c>
      <c r="AD58">
        <f t="shared" si="1"/>
        <v>24.185124000000002</v>
      </c>
      <c r="AE58">
        <v>0</v>
      </c>
      <c r="AF58" s="25"/>
      <c r="AG58">
        <f t="shared" si="2"/>
        <v>24.185124000000002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8.1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0.18950400000000001</v>
      </c>
      <c r="AD59">
        <f t="shared" si="1"/>
        <v>22.370496000000003</v>
      </c>
      <c r="AE59">
        <v>0</v>
      </c>
      <c r="AF59" s="25"/>
      <c r="AG59">
        <f t="shared" si="2"/>
        <v>22.370496000000003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9.5399999999999991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0.2016</v>
      </c>
      <c r="AD60">
        <f t="shared" si="1"/>
        <v>23.798400000000001</v>
      </c>
      <c r="AE60">
        <v>0</v>
      </c>
      <c r="AF60" s="25"/>
      <c r="AG60">
        <f t="shared" si="2"/>
        <v>23.798400000000001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11.47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0.21781199999999998</v>
      </c>
      <c r="AD61">
        <f t="shared" si="1"/>
        <v>25.712188000000001</v>
      </c>
      <c r="AE61">
        <v>0</v>
      </c>
      <c r="AF61" s="25"/>
      <c r="AG61">
        <f t="shared" si="2"/>
        <v>25.712188000000001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10.220000000000001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0.207312</v>
      </c>
      <c r="AD62">
        <f t="shared" si="1"/>
        <v>24.472687999999998</v>
      </c>
      <c r="AE62">
        <v>0</v>
      </c>
      <c r="AF62" s="25"/>
      <c r="AG62">
        <f t="shared" si="2"/>
        <v>24.472687999999998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8.48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0.19269600000000001</v>
      </c>
      <c r="AD63">
        <f t="shared" si="1"/>
        <v>22.747304</v>
      </c>
      <c r="AE63">
        <v>0</v>
      </c>
      <c r="AF63" s="25"/>
      <c r="AG63">
        <f t="shared" si="2"/>
        <v>22.747304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11.09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0.21462000000000001</v>
      </c>
      <c r="AD64">
        <f t="shared" si="1"/>
        <v>25.335380000000001</v>
      </c>
      <c r="AE64">
        <v>0</v>
      </c>
      <c r="AF64" s="25"/>
      <c r="AG64">
        <f t="shared" si="2"/>
        <v>25.335380000000001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12.63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0.22755600000000001</v>
      </c>
      <c r="AD65">
        <f t="shared" si="1"/>
        <v>26.862444000000004</v>
      </c>
      <c r="AE65">
        <v>0</v>
      </c>
      <c r="AF65" s="25"/>
      <c r="AG65">
        <f t="shared" si="2"/>
        <v>26.862444000000004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10.8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0.21218400000000001</v>
      </c>
      <c r="AD66">
        <f t="shared" si="1"/>
        <v>25.047816000000001</v>
      </c>
      <c r="AE66">
        <v>0</v>
      </c>
      <c r="AF66" s="25"/>
      <c r="AG66">
        <f t="shared" si="2"/>
        <v>25.047816000000001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10.029999999999999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0.20571600000000001</v>
      </c>
      <c r="AD67">
        <f t="shared" si="1"/>
        <v>24.284284000000003</v>
      </c>
      <c r="AE67">
        <v>0</v>
      </c>
      <c r="AF67" s="25"/>
      <c r="AG67">
        <f t="shared" si="2"/>
        <v>24.284284000000003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9.06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0.19756800000000002</v>
      </c>
      <c r="AD68">
        <f t="shared" ref="AD68:AD98" si="4">SUM(B68:AB68,AI68:AV68)-AC68</f>
        <v>23.322432000000003</v>
      </c>
      <c r="AE68">
        <v>0</v>
      </c>
      <c r="AF68" s="25"/>
      <c r="AG68">
        <f t="shared" ref="AG68:AG98" si="5">SUM(AD68:AF68)</f>
        <v>23.322432000000003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9.16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0.198408</v>
      </c>
      <c r="AD69">
        <f t="shared" si="4"/>
        <v>23.421592</v>
      </c>
      <c r="AE69">
        <v>0</v>
      </c>
      <c r="AF69" s="25"/>
      <c r="AG69">
        <f t="shared" si="5"/>
        <v>23.421592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9.83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0.20403599999999997</v>
      </c>
      <c r="AD70">
        <f t="shared" si="4"/>
        <v>24.085964000000001</v>
      </c>
      <c r="AE70">
        <v>0</v>
      </c>
      <c r="AF70" s="25"/>
      <c r="AG70">
        <f t="shared" si="5"/>
        <v>24.085964000000001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11.95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0.22184399999999999</v>
      </c>
      <c r="AD71">
        <f t="shared" si="4"/>
        <v>26.188155999999999</v>
      </c>
      <c r="AE71">
        <v>0</v>
      </c>
      <c r="AF71" s="25"/>
      <c r="AG71">
        <f t="shared" si="5"/>
        <v>26.188155999999999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11.95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0.22184399999999999</v>
      </c>
      <c r="AD72">
        <f t="shared" si="4"/>
        <v>26.188155999999999</v>
      </c>
      <c r="AE72">
        <v>0</v>
      </c>
      <c r="AF72" s="25"/>
      <c r="AG72">
        <f t="shared" si="5"/>
        <v>26.188155999999999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11.76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0.22024799999999997</v>
      </c>
      <c r="AD73">
        <f t="shared" si="4"/>
        <v>25.999751999999997</v>
      </c>
      <c r="AE73">
        <v>0</v>
      </c>
      <c r="AF73" s="25"/>
      <c r="AG73">
        <f t="shared" si="5"/>
        <v>25.999751999999997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14.36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0.242088</v>
      </c>
      <c r="AD74">
        <f t="shared" si="4"/>
        <v>28.577912000000001</v>
      </c>
      <c r="AE74">
        <v>0</v>
      </c>
      <c r="AF74" s="25"/>
      <c r="AG74">
        <f t="shared" si="5"/>
        <v>28.577912000000001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15.04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0.24779999999999999</v>
      </c>
      <c r="AD75">
        <f t="shared" si="4"/>
        <v>29.252199999999998</v>
      </c>
      <c r="AE75">
        <v>0</v>
      </c>
      <c r="AF75" s="25"/>
      <c r="AG75">
        <f t="shared" si="5"/>
        <v>29.252199999999998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10.119999999999999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0.20647199999999996</v>
      </c>
      <c r="AD76">
        <f t="shared" si="4"/>
        <v>24.373527999999997</v>
      </c>
      <c r="AE76">
        <v>0</v>
      </c>
      <c r="AF76" s="25"/>
      <c r="AG76">
        <f t="shared" si="5"/>
        <v>24.373527999999997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10.220000000000001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0.207312</v>
      </c>
      <c r="AD77">
        <f t="shared" si="4"/>
        <v>24.472687999999998</v>
      </c>
      <c r="AE77">
        <v>0</v>
      </c>
      <c r="AF77" s="25"/>
      <c r="AG77">
        <f t="shared" si="5"/>
        <v>24.472687999999998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8.48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0.19269600000000001</v>
      </c>
      <c r="AD78">
        <f t="shared" si="4"/>
        <v>22.747304</v>
      </c>
      <c r="AE78">
        <v>0</v>
      </c>
      <c r="AF78" s="25"/>
      <c r="AG78">
        <f t="shared" si="5"/>
        <v>22.747304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8.77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0.195132</v>
      </c>
      <c r="AD79">
        <f t="shared" si="4"/>
        <v>23.034867999999999</v>
      </c>
      <c r="AE79">
        <v>0</v>
      </c>
      <c r="AF79" s="25"/>
      <c r="AG79">
        <f t="shared" si="5"/>
        <v>23.034867999999999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7.9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0.18782399999999999</v>
      </c>
      <c r="AD80">
        <f t="shared" si="4"/>
        <v>22.172176</v>
      </c>
      <c r="AE80">
        <v>0</v>
      </c>
      <c r="AF80" s="25"/>
      <c r="AG80">
        <f t="shared" si="5"/>
        <v>22.172176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10.89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0.21293999999999999</v>
      </c>
      <c r="AD81">
        <f t="shared" si="4"/>
        <v>25.137060000000002</v>
      </c>
      <c r="AE81">
        <v>0</v>
      </c>
      <c r="AF81" s="25"/>
      <c r="AG81">
        <f t="shared" si="5"/>
        <v>25.137060000000002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12.44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0.22595999999999997</v>
      </c>
      <c r="AD82">
        <f t="shared" si="4"/>
        <v>26.674039999999998</v>
      </c>
      <c r="AE82">
        <v>0</v>
      </c>
      <c r="AF82" s="25"/>
      <c r="AG82">
        <f t="shared" si="5"/>
        <v>26.674039999999998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15.04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0.24779999999999999</v>
      </c>
      <c r="AD83">
        <f t="shared" si="4"/>
        <v>29.252199999999998</v>
      </c>
      <c r="AE83">
        <v>0</v>
      </c>
      <c r="AF83" s="25"/>
      <c r="AG83">
        <f t="shared" si="5"/>
        <v>29.252199999999998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13.3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0.233184</v>
      </c>
      <c r="AD84">
        <f t="shared" si="4"/>
        <v>27.526816</v>
      </c>
      <c r="AE84">
        <v>0</v>
      </c>
      <c r="AF84" s="25"/>
      <c r="AG84">
        <f t="shared" si="5"/>
        <v>27.526816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14.75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0.245364</v>
      </c>
      <c r="AD85">
        <f t="shared" si="4"/>
        <v>28.964636000000002</v>
      </c>
      <c r="AE85">
        <v>0</v>
      </c>
      <c r="AF85" s="25"/>
      <c r="AG85">
        <f t="shared" si="5"/>
        <v>28.964636000000002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16.68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0.26157599999999998</v>
      </c>
      <c r="AD86">
        <f t="shared" si="4"/>
        <v>30.878423999999999</v>
      </c>
      <c r="AE86">
        <v>0</v>
      </c>
      <c r="AF86" s="25"/>
      <c r="AG86">
        <f t="shared" si="5"/>
        <v>30.878423999999999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11.66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0.21940799999999999</v>
      </c>
      <c r="AD87">
        <f t="shared" si="4"/>
        <v>25.900592</v>
      </c>
      <c r="AE87">
        <v>0</v>
      </c>
      <c r="AF87" s="25"/>
      <c r="AG87">
        <f t="shared" si="5"/>
        <v>25.900592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11.47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0.21781199999999998</v>
      </c>
      <c r="AD88">
        <f t="shared" si="4"/>
        <v>25.712188000000001</v>
      </c>
      <c r="AE88">
        <v>0</v>
      </c>
      <c r="AF88" s="25"/>
      <c r="AG88">
        <f t="shared" si="5"/>
        <v>25.712188000000001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13.5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0.23486399999999999</v>
      </c>
      <c r="AD89">
        <f t="shared" si="4"/>
        <v>27.725135999999999</v>
      </c>
      <c r="AE89">
        <v>0</v>
      </c>
      <c r="AF89" s="25"/>
      <c r="AG89">
        <f t="shared" si="5"/>
        <v>27.725135999999999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11.09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0.21462000000000001</v>
      </c>
      <c r="AD90">
        <f t="shared" si="4"/>
        <v>25.335380000000001</v>
      </c>
      <c r="AE90">
        <v>0</v>
      </c>
      <c r="AF90" s="25"/>
      <c r="AG90">
        <f t="shared" si="5"/>
        <v>25.335380000000001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8.48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0.19269600000000001</v>
      </c>
      <c r="AD91">
        <f t="shared" si="4"/>
        <v>22.747304</v>
      </c>
      <c r="AE91">
        <v>0</v>
      </c>
      <c r="AF91" s="25"/>
      <c r="AG91">
        <f t="shared" si="5"/>
        <v>22.747304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7.52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0.18463199999999999</v>
      </c>
      <c r="AD92">
        <f t="shared" si="4"/>
        <v>21.795368</v>
      </c>
      <c r="AE92">
        <v>0</v>
      </c>
      <c r="AF92" s="25"/>
      <c r="AG92">
        <f t="shared" si="5"/>
        <v>21.795368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10.119999999999999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0.20647199999999996</v>
      </c>
      <c r="AD93">
        <f t="shared" si="4"/>
        <v>24.373527999999997</v>
      </c>
      <c r="AE93">
        <v>0</v>
      </c>
      <c r="AF93" s="25"/>
      <c r="AG93">
        <f t="shared" si="5"/>
        <v>24.373527999999997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9.06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0.19756800000000002</v>
      </c>
      <c r="AD94">
        <f t="shared" si="4"/>
        <v>23.322432000000003</v>
      </c>
      <c r="AE94">
        <v>0</v>
      </c>
      <c r="AF94" s="25"/>
      <c r="AG94">
        <f t="shared" si="5"/>
        <v>23.322432000000003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10.51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0.20974799999999999</v>
      </c>
      <c r="AD95">
        <f t="shared" si="4"/>
        <v>24.760251999999998</v>
      </c>
      <c r="AE95">
        <v>0</v>
      </c>
      <c r="AF95" s="25"/>
      <c r="AG95">
        <f t="shared" si="5"/>
        <v>24.760251999999998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6.27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0.17413199999999998</v>
      </c>
      <c r="AD96">
        <f t="shared" si="4"/>
        <v>20.555868</v>
      </c>
      <c r="AE96">
        <v>0</v>
      </c>
      <c r="AF96" s="25"/>
      <c r="AG96">
        <f t="shared" si="5"/>
        <v>20.555868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7.9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0.18782399999999999</v>
      </c>
      <c r="AD97">
        <f t="shared" si="4"/>
        <v>22.172176</v>
      </c>
      <c r="AE97">
        <v>0</v>
      </c>
      <c r="AF97" s="25"/>
      <c r="AG97">
        <f t="shared" si="5"/>
        <v>22.172176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3.76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0.15304799999999999</v>
      </c>
      <c r="AD98">
        <f t="shared" si="4"/>
        <v>18.066952000000001</v>
      </c>
      <c r="AE98">
        <v>0</v>
      </c>
      <c r="AF98" s="25"/>
      <c r="AG98">
        <f t="shared" si="5"/>
        <v>18.066952000000001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0.34704000000000046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0.21882749999999995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4.7668530000000006E-3</v>
      </c>
      <c r="AD99">
        <f t="shared" si="6"/>
        <v>0.5627156470000001</v>
      </c>
      <c r="AE99">
        <f t="shared" ref="AE99:AT99" si="8">SUM(AE3:AE98)/4000</f>
        <v>0</v>
      </c>
      <c r="AG99">
        <f t="shared" si="8"/>
        <v>0.5627156470000001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1.6149999999999999E-3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45579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'[1]14'!B5</f>
        <v>125</v>
      </c>
      <c r="C3" s="16">
        <f>'[1]14'!C5</f>
        <v>0</v>
      </c>
      <c r="D3" s="16">
        <f>'[1]14'!D5</f>
        <v>205</v>
      </c>
      <c r="E3" s="16">
        <f>'[1]14'!E5</f>
        <v>0</v>
      </c>
      <c r="F3" s="15">
        <f>SUM(B3:E3)</f>
        <v>330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'[1]14'!B6</f>
        <v>125</v>
      </c>
      <c r="C4" s="16">
        <f>'[1]14'!C6</f>
        <v>0</v>
      </c>
      <c r="D4" s="16">
        <f>'[1]14'!D6</f>
        <v>205</v>
      </c>
      <c r="E4" s="16">
        <f>'[1]14'!E6</f>
        <v>0</v>
      </c>
      <c r="F4" s="15">
        <f>SUM(B4:E4)</f>
        <v>330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'[1]14'!B7</f>
        <v>125</v>
      </c>
      <c r="C5" s="16">
        <f>'[1]14'!C7</f>
        <v>0</v>
      </c>
      <c r="D5" s="16">
        <f>'[1]14'!D7</f>
        <v>205</v>
      </c>
      <c r="E5" s="16">
        <f>'[1]14'!E7</f>
        <v>0</v>
      </c>
      <c r="F5" s="15">
        <f t="shared" ref="F5:F68" si="6">SUM(B5:E5)</f>
        <v>330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'[1]14'!B8</f>
        <v>125</v>
      </c>
      <c r="C6" s="16">
        <f>'[1]14'!C8</f>
        <v>0</v>
      </c>
      <c r="D6" s="16">
        <f>'[1]14'!D8</f>
        <v>205</v>
      </c>
      <c r="E6" s="16">
        <f>'[1]14'!E8</f>
        <v>0</v>
      </c>
      <c r="F6" s="15">
        <f t="shared" si="6"/>
        <v>330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'[1]14'!B9</f>
        <v>125</v>
      </c>
      <c r="C7" s="16">
        <f>'[1]14'!C9</f>
        <v>0</v>
      </c>
      <c r="D7" s="16">
        <f>'[1]14'!D9</f>
        <v>205</v>
      </c>
      <c r="E7" s="16">
        <f>'[1]14'!E9</f>
        <v>0</v>
      </c>
      <c r="F7" s="15">
        <f t="shared" si="6"/>
        <v>330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'[1]14'!B10</f>
        <v>125</v>
      </c>
      <c r="C8" s="16">
        <f>'[1]14'!C10</f>
        <v>0</v>
      </c>
      <c r="D8" s="16">
        <f>'[1]14'!D10</f>
        <v>205</v>
      </c>
      <c r="E8" s="16">
        <f>'[1]14'!E10</f>
        <v>0</v>
      </c>
      <c r="F8" s="15">
        <f t="shared" si="6"/>
        <v>330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'[1]14'!B11</f>
        <v>125</v>
      </c>
      <c r="C9" s="16">
        <f>'[1]14'!C11</f>
        <v>0</v>
      </c>
      <c r="D9" s="16">
        <f>'[1]14'!D11</f>
        <v>205</v>
      </c>
      <c r="E9" s="16">
        <f>'[1]14'!E11</f>
        <v>0</v>
      </c>
      <c r="F9" s="15">
        <f t="shared" si="6"/>
        <v>330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'[1]14'!B12</f>
        <v>125</v>
      </c>
      <c r="C10" s="16">
        <f>'[1]14'!C12</f>
        <v>0</v>
      </c>
      <c r="D10" s="16">
        <f>'[1]14'!D12</f>
        <v>205</v>
      </c>
      <c r="E10" s="16">
        <f>'[1]14'!E12</f>
        <v>0</v>
      </c>
      <c r="F10" s="15">
        <f t="shared" si="6"/>
        <v>330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'[1]14'!B13</f>
        <v>125</v>
      </c>
      <c r="C11" s="16">
        <f>'[1]14'!C13</f>
        <v>0</v>
      </c>
      <c r="D11" s="16">
        <f>'[1]14'!D13</f>
        <v>205</v>
      </c>
      <c r="E11" s="16">
        <f>'[1]14'!E13</f>
        <v>0</v>
      </c>
      <c r="F11" s="15">
        <f t="shared" si="6"/>
        <v>330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'[1]14'!B14</f>
        <v>125</v>
      </c>
      <c r="C12" s="16">
        <f>'[1]14'!C14</f>
        <v>0</v>
      </c>
      <c r="D12" s="16">
        <f>'[1]14'!D14</f>
        <v>205</v>
      </c>
      <c r="E12" s="16">
        <f>'[1]14'!E14</f>
        <v>0</v>
      </c>
      <c r="F12" s="15">
        <f t="shared" si="6"/>
        <v>330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'[1]14'!B15</f>
        <v>125</v>
      </c>
      <c r="C13" s="16">
        <f>'[1]14'!C15</f>
        <v>0</v>
      </c>
      <c r="D13" s="16">
        <f>'[1]14'!D15</f>
        <v>205</v>
      </c>
      <c r="E13" s="16">
        <f>'[1]14'!E15</f>
        <v>0</v>
      </c>
      <c r="F13" s="15">
        <f t="shared" si="6"/>
        <v>330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'[1]14'!B16</f>
        <v>125</v>
      </c>
      <c r="C14" s="16">
        <f>'[1]14'!C16</f>
        <v>0</v>
      </c>
      <c r="D14" s="16">
        <f>'[1]14'!D16</f>
        <v>205</v>
      </c>
      <c r="E14" s="16">
        <f>'[1]14'!E16</f>
        <v>0</v>
      </c>
      <c r="F14" s="15">
        <f t="shared" si="6"/>
        <v>330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'[1]14'!B17</f>
        <v>125</v>
      </c>
      <c r="C15" s="16">
        <f>'[1]14'!C17</f>
        <v>0</v>
      </c>
      <c r="D15" s="16">
        <f>'[1]14'!D17</f>
        <v>205</v>
      </c>
      <c r="E15" s="16">
        <f>'[1]14'!E17</f>
        <v>0</v>
      </c>
      <c r="F15" s="15">
        <f t="shared" si="6"/>
        <v>330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'[1]14'!B18</f>
        <v>125</v>
      </c>
      <c r="C16" s="16">
        <f>'[1]14'!C18</f>
        <v>0</v>
      </c>
      <c r="D16" s="16">
        <f>'[1]14'!D18</f>
        <v>205</v>
      </c>
      <c r="E16" s="16">
        <f>'[1]14'!E18</f>
        <v>0</v>
      </c>
      <c r="F16" s="15">
        <f t="shared" si="6"/>
        <v>330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'[1]14'!B19</f>
        <v>125</v>
      </c>
      <c r="C17" s="16">
        <f>'[1]14'!C19</f>
        <v>0</v>
      </c>
      <c r="D17" s="16">
        <f>'[1]14'!D19</f>
        <v>205</v>
      </c>
      <c r="E17" s="16">
        <f>'[1]14'!E19</f>
        <v>0</v>
      </c>
      <c r="F17" s="15">
        <f t="shared" si="6"/>
        <v>330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'[1]14'!B20</f>
        <v>125</v>
      </c>
      <c r="C18" s="16">
        <f>'[1]14'!C20</f>
        <v>0</v>
      </c>
      <c r="D18" s="16">
        <f>'[1]14'!D20</f>
        <v>205</v>
      </c>
      <c r="E18" s="16">
        <f>'[1]14'!E20</f>
        <v>0</v>
      </c>
      <c r="F18" s="15">
        <f t="shared" si="6"/>
        <v>330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'[1]14'!B21</f>
        <v>125</v>
      </c>
      <c r="C19" s="16">
        <f>'[1]14'!C21</f>
        <v>0</v>
      </c>
      <c r="D19" s="16">
        <f>'[1]14'!D21</f>
        <v>205</v>
      </c>
      <c r="E19" s="16">
        <f>'[1]14'!E21</f>
        <v>0</v>
      </c>
      <c r="F19" s="15">
        <f t="shared" si="6"/>
        <v>330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'[1]14'!B22</f>
        <v>125</v>
      </c>
      <c r="C20" s="16">
        <f>'[1]14'!C22</f>
        <v>0</v>
      </c>
      <c r="D20" s="16">
        <f>'[1]14'!D22</f>
        <v>205</v>
      </c>
      <c r="E20" s="16">
        <f>'[1]14'!E22</f>
        <v>0</v>
      </c>
      <c r="F20" s="15">
        <f t="shared" si="6"/>
        <v>330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'[1]14'!B23</f>
        <v>125</v>
      </c>
      <c r="C21" s="16">
        <f>'[1]14'!C23</f>
        <v>0</v>
      </c>
      <c r="D21" s="16">
        <f>'[1]14'!D23</f>
        <v>205</v>
      </c>
      <c r="E21" s="16">
        <f>'[1]14'!E23</f>
        <v>0</v>
      </c>
      <c r="F21" s="15">
        <f t="shared" si="6"/>
        <v>330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'[1]14'!B24</f>
        <v>125</v>
      </c>
      <c r="C22" s="16">
        <f>'[1]14'!C24</f>
        <v>0</v>
      </c>
      <c r="D22" s="16">
        <f>'[1]14'!D24</f>
        <v>205</v>
      </c>
      <c r="E22" s="16">
        <f>'[1]14'!E24</f>
        <v>0</v>
      </c>
      <c r="F22" s="15">
        <f t="shared" si="6"/>
        <v>330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'[1]14'!B25</f>
        <v>125</v>
      </c>
      <c r="C23" s="16">
        <f>'[1]14'!C25</f>
        <v>0</v>
      </c>
      <c r="D23" s="16">
        <f>'[1]14'!D25</f>
        <v>205</v>
      </c>
      <c r="E23" s="16">
        <f>'[1]14'!E25</f>
        <v>0</v>
      </c>
      <c r="F23" s="15">
        <f t="shared" si="6"/>
        <v>330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'[1]14'!B26</f>
        <v>125</v>
      </c>
      <c r="C24" s="16">
        <f>'[1]14'!C26</f>
        <v>0</v>
      </c>
      <c r="D24" s="16">
        <f>'[1]14'!D26</f>
        <v>205</v>
      </c>
      <c r="E24" s="16">
        <f>'[1]14'!E26</f>
        <v>0</v>
      </c>
      <c r="F24" s="15">
        <f t="shared" si="6"/>
        <v>330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'[1]14'!B27</f>
        <v>125</v>
      </c>
      <c r="C25" s="16">
        <f>'[1]14'!C27</f>
        <v>0</v>
      </c>
      <c r="D25" s="16">
        <f>'[1]14'!D27</f>
        <v>205</v>
      </c>
      <c r="E25" s="16">
        <f>'[1]14'!E27</f>
        <v>0</v>
      </c>
      <c r="F25" s="15">
        <f t="shared" si="6"/>
        <v>330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'[1]14'!B28</f>
        <v>125</v>
      </c>
      <c r="C26" s="16">
        <f>'[1]14'!C28</f>
        <v>0</v>
      </c>
      <c r="D26" s="16">
        <f>'[1]14'!D28</f>
        <v>205</v>
      </c>
      <c r="E26" s="16">
        <f>'[1]14'!E28</f>
        <v>0</v>
      </c>
      <c r="F26" s="15">
        <f t="shared" si="6"/>
        <v>330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'[1]14'!B29</f>
        <v>125</v>
      </c>
      <c r="C27" s="16">
        <f>'[1]14'!C29</f>
        <v>0</v>
      </c>
      <c r="D27" s="16">
        <f>'[1]14'!D29</f>
        <v>205</v>
      </c>
      <c r="E27" s="16">
        <f>'[1]14'!E29</f>
        <v>0</v>
      </c>
      <c r="F27" s="15">
        <f t="shared" si="6"/>
        <v>330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'[1]14'!B30</f>
        <v>125</v>
      </c>
      <c r="C28" s="16">
        <f>'[1]14'!C30</f>
        <v>0</v>
      </c>
      <c r="D28" s="16">
        <f>'[1]14'!D30</f>
        <v>205</v>
      </c>
      <c r="E28" s="16">
        <f>'[1]14'!E30</f>
        <v>0</v>
      </c>
      <c r="F28" s="15">
        <f t="shared" si="6"/>
        <v>330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'[1]14'!B31</f>
        <v>125</v>
      </c>
      <c r="C29" s="16">
        <f>'[1]14'!C31</f>
        <v>0</v>
      </c>
      <c r="D29" s="16">
        <f>'[1]14'!D31</f>
        <v>205</v>
      </c>
      <c r="E29" s="16">
        <f>'[1]14'!E31</f>
        <v>0</v>
      </c>
      <c r="F29" s="15">
        <f t="shared" si="6"/>
        <v>330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'[1]14'!B32</f>
        <v>125</v>
      </c>
      <c r="C30" s="16">
        <f>'[1]14'!C32</f>
        <v>0</v>
      </c>
      <c r="D30" s="16">
        <f>'[1]14'!D32</f>
        <v>205</v>
      </c>
      <c r="E30" s="16">
        <f>'[1]14'!E32</f>
        <v>0</v>
      </c>
      <c r="F30" s="15">
        <f t="shared" si="6"/>
        <v>330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'[1]14'!B33</f>
        <v>125</v>
      </c>
      <c r="C31" s="16">
        <f>'[1]14'!C33</f>
        <v>0</v>
      </c>
      <c r="D31" s="16">
        <f>'[1]14'!D33</f>
        <v>205</v>
      </c>
      <c r="E31" s="16">
        <f>'[1]14'!E33</f>
        <v>0</v>
      </c>
      <c r="F31" s="15">
        <f t="shared" si="6"/>
        <v>330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'[1]14'!B34</f>
        <v>125</v>
      </c>
      <c r="C32" s="16">
        <f>'[1]14'!C34</f>
        <v>0</v>
      </c>
      <c r="D32" s="16">
        <f>'[1]14'!D34</f>
        <v>205</v>
      </c>
      <c r="E32" s="16">
        <f>'[1]14'!E34</f>
        <v>0</v>
      </c>
      <c r="F32" s="15">
        <f t="shared" si="6"/>
        <v>330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'[1]14'!B35</f>
        <v>125</v>
      </c>
      <c r="C33" s="16">
        <f>'[1]14'!C35</f>
        <v>0</v>
      </c>
      <c r="D33" s="16">
        <f>'[1]14'!D35</f>
        <v>205</v>
      </c>
      <c r="E33" s="16">
        <f>'[1]14'!E35</f>
        <v>0</v>
      </c>
      <c r="F33" s="15">
        <f t="shared" si="6"/>
        <v>330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'[1]14'!B36</f>
        <v>125</v>
      </c>
      <c r="C34" s="16">
        <f>'[1]14'!C36</f>
        <v>0</v>
      </c>
      <c r="D34" s="16">
        <f>'[1]14'!D36</f>
        <v>205</v>
      </c>
      <c r="E34" s="16">
        <f>'[1]14'!E36</f>
        <v>0</v>
      </c>
      <c r="F34" s="15">
        <f t="shared" si="6"/>
        <v>330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'[1]14'!B37</f>
        <v>125</v>
      </c>
      <c r="C35" s="16">
        <f>'[1]14'!C37</f>
        <v>0</v>
      </c>
      <c r="D35" s="16">
        <f>'[1]14'!D37</f>
        <v>205</v>
      </c>
      <c r="E35" s="16">
        <f>'[1]14'!E37</f>
        <v>0</v>
      </c>
      <c r="F35" s="15">
        <f t="shared" si="6"/>
        <v>330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'[1]14'!B38</f>
        <v>125</v>
      </c>
      <c r="C36" s="16">
        <f>'[1]14'!C38</f>
        <v>0</v>
      </c>
      <c r="D36" s="16">
        <f>'[1]14'!D38</f>
        <v>205</v>
      </c>
      <c r="E36" s="16">
        <f>'[1]14'!E38</f>
        <v>0</v>
      </c>
      <c r="F36" s="15">
        <f t="shared" si="6"/>
        <v>330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'[1]14'!B39</f>
        <v>125</v>
      </c>
      <c r="C37" s="16">
        <f>'[1]14'!C39</f>
        <v>0</v>
      </c>
      <c r="D37" s="16">
        <f>'[1]14'!D39</f>
        <v>205</v>
      </c>
      <c r="E37" s="16">
        <f>'[1]14'!E39</f>
        <v>0</v>
      </c>
      <c r="F37" s="15">
        <f t="shared" si="6"/>
        <v>330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'[1]14'!B40</f>
        <v>125</v>
      </c>
      <c r="C38" s="16">
        <f>'[1]14'!C40</f>
        <v>0</v>
      </c>
      <c r="D38" s="16">
        <f>'[1]14'!D40</f>
        <v>205</v>
      </c>
      <c r="E38" s="16">
        <f>'[1]14'!E40</f>
        <v>0</v>
      </c>
      <c r="F38" s="15">
        <f t="shared" si="6"/>
        <v>330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'[1]14'!B41</f>
        <v>125</v>
      </c>
      <c r="C39" s="16">
        <f>'[1]14'!C41</f>
        <v>0</v>
      </c>
      <c r="D39" s="16">
        <f>'[1]14'!D41</f>
        <v>205</v>
      </c>
      <c r="E39" s="16">
        <f>'[1]14'!E41</f>
        <v>0</v>
      </c>
      <c r="F39" s="15">
        <f t="shared" si="6"/>
        <v>330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'[1]14'!B42</f>
        <v>125</v>
      </c>
      <c r="C40" s="16">
        <f>'[1]14'!C42</f>
        <v>0</v>
      </c>
      <c r="D40" s="16">
        <f>'[1]14'!D42</f>
        <v>205</v>
      </c>
      <c r="E40" s="16">
        <f>'[1]14'!E42</f>
        <v>0</v>
      </c>
      <c r="F40" s="15">
        <f t="shared" si="6"/>
        <v>330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'[1]14'!B43</f>
        <v>125</v>
      </c>
      <c r="C41" s="16">
        <f>'[1]14'!C43</f>
        <v>0</v>
      </c>
      <c r="D41" s="16">
        <f>'[1]14'!D43</f>
        <v>205</v>
      </c>
      <c r="E41" s="16">
        <f>'[1]14'!E43</f>
        <v>0</v>
      </c>
      <c r="F41" s="15">
        <f t="shared" si="6"/>
        <v>330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'[1]14'!B44</f>
        <v>125</v>
      </c>
      <c r="C42" s="16">
        <f>'[1]14'!C44</f>
        <v>0</v>
      </c>
      <c r="D42" s="16">
        <f>'[1]14'!D44</f>
        <v>205</v>
      </c>
      <c r="E42" s="16">
        <f>'[1]14'!E44</f>
        <v>0</v>
      </c>
      <c r="F42" s="15">
        <f t="shared" si="6"/>
        <v>330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'[1]14'!B45</f>
        <v>125</v>
      </c>
      <c r="C43" s="16">
        <f>'[1]14'!C45</f>
        <v>0</v>
      </c>
      <c r="D43" s="16">
        <f>'[1]14'!D45</f>
        <v>205</v>
      </c>
      <c r="E43" s="16">
        <f>'[1]14'!E45</f>
        <v>0</v>
      </c>
      <c r="F43" s="15">
        <f t="shared" si="6"/>
        <v>330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'[1]14'!B46</f>
        <v>125</v>
      </c>
      <c r="C44" s="16">
        <f>'[1]14'!C46</f>
        <v>0</v>
      </c>
      <c r="D44" s="16">
        <f>'[1]14'!D46</f>
        <v>205</v>
      </c>
      <c r="E44" s="16">
        <f>'[1]14'!E46</f>
        <v>0</v>
      </c>
      <c r="F44" s="15">
        <f t="shared" si="6"/>
        <v>330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'[1]14'!B47</f>
        <v>125</v>
      </c>
      <c r="C45" s="16">
        <f>'[1]14'!C47</f>
        <v>0</v>
      </c>
      <c r="D45" s="16">
        <f>'[1]14'!D47</f>
        <v>205</v>
      </c>
      <c r="E45" s="16">
        <f>'[1]14'!E47</f>
        <v>0</v>
      </c>
      <c r="F45" s="15">
        <f t="shared" si="6"/>
        <v>330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'[1]14'!B48</f>
        <v>125</v>
      </c>
      <c r="C46" s="16">
        <f>'[1]14'!C48</f>
        <v>0</v>
      </c>
      <c r="D46" s="16">
        <f>'[1]14'!D48</f>
        <v>205</v>
      </c>
      <c r="E46" s="16">
        <f>'[1]14'!E48</f>
        <v>0</v>
      </c>
      <c r="F46" s="15">
        <f t="shared" si="6"/>
        <v>330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'[1]14'!B49</f>
        <v>125</v>
      </c>
      <c r="C47" s="16">
        <f>'[1]14'!C49</f>
        <v>0</v>
      </c>
      <c r="D47" s="16">
        <f>'[1]14'!D49</f>
        <v>205</v>
      </c>
      <c r="E47" s="16">
        <f>'[1]14'!E49</f>
        <v>0</v>
      </c>
      <c r="F47" s="15">
        <f t="shared" si="6"/>
        <v>330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'[1]14'!B50</f>
        <v>125</v>
      </c>
      <c r="C48" s="16">
        <f>'[1]14'!C50</f>
        <v>0</v>
      </c>
      <c r="D48" s="16">
        <f>'[1]14'!D50</f>
        <v>205</v>
      </c>
      <c r="E48" s="16">
        <f>'[1]14'!E50</f>
        <v>0</v>
      </c>
      <c r="F48" s="15">
        <f t="shared" si="6"/>
        <v>330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'[1]14'!B51</f>
        <v>125</v>
      </c>
      <c r="C49" s="16">
        <f>'[1]14'!C51</f>
        <v>0</v>
      </c>
      <c r="D49" s="16">
        <f>'[1]14'!D51</f>
        <v>205</v>
      </c>
      <c r="E49" s="16">
        <f>'[1]14'!E51</f>
        <v>0</v>
      </c>
      <c r="F49" s="15">
        <f t="shared" si="6"/>
        <v>330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'[1]14'!B52</f>
        <v>125</v>
      </c>
      <c r="C50" s="16">
        <f>'[1]14'!C52</f>
        <v>0</v>
      </c>
      <c r="D50" s="16">
        <f>'[1]14'!D52</f>
        <v>205</v>
      </c>
      <c r="E50" s="16">
        <f>'[1]14'!E52</f>
        <v>0</v>
      </c>
      <c r="F50" s="15">
        <f t="shared" si="6"/>
        <v>330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'[1]14'!B53</f>
        <v>125</v>
      </c>
      <c r="C51" s="16">
        <f>'[1]14'!C53</f>
        <v>0</v>
      </c>
      <c r="D51" s="16">
        <f>'[1]14'!D53</f>
        <v>205</v>
      </c>
      <c r="E51" s="16">
        <f>'[1]14'!E53</f>
        <v>0</v>
      </c>
      <c r="F51" s="15">
        <f t="shared" si="6"/>
        <v>330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'[1]14'!B54</f>
        <v>125</v>
      </c>
      <c r="C52" s="16">
        <f>'[1]14'!C54</f>
        <v>0</v>
      </c>
      <c r="D52" s="16">
        <f>'[1]14'!D54</f>
        <v>205</v>
      </c>
      <c r="E52" s="16">
        <f>'[1]14'!E54</f>
        <v>0</v>
      </c>
      <c r="F52" s="15">
        <f t="shared" si="6"/>
        <v>330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'[1]14'!B55</f>
        <v>125</v>
      </c>
      <c r="C53" s="16">
        <f>'[1]14'!C55</f>
        <v>0</v>
      </c>
      <c r="D53" s="16">
        <f>'[1]14'!D55</f>
        <v>205</v>
      </c>
      <c r="E53" s="16">
        <f>'[1]14'!E55</f>
        <v>0</v>
      </c>
      <c r="F53" s="15">
        <f t="shared" si="6"/>
        <v>330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'[1]14'!B56</f>
        <v>125</v>
      </c>
      <c r="C54" s="16">
        <f>'[1]14'!C56</f>
        <v>0</v>
      </c>
      <c r="D54" s="16">
        <f>'[1]14'!D56</f>
        <v>205</v>
      </c>
      <c r="E54" s="16">
        <f>'[1]14'!E56</f>
        <v>0</v>
      </c>
      <c r="F54" s="15">
        <f t="shared" si="6"/>
        <v>330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'[1]14'!B57</f>
        <v>125</v>
      </c>
      <c r="C55" s="16">
        <f>'[1]14'!C57</f>
        <v>0</v>
      </c>
      <c r="D55" s="16">
        <f>'[1]14'!D57</f>
        <v>205</v>
      </c>
      <c r="E55" s="16">
        <f>'[1]14'!E57</f>
        <v>0</v>
      </c>
      <c r="F55" s="15">
        <f t="shared" si="6"/>
        <v>330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'[1]14'!B58</f>
        <v>125</v>
      </c>
      <c r="C56" s="16">
        <f>'[1]14'!C58</f>
        <v>0</v>
      </c>
      <c r="D56" s="16">
        <f>'[1]14'!D58</f>
        <v>205</v>
      </c>
      <c r="E56" s="16">
        <f>'[1]14'!E58</f>
        <v>0</v>
      </c>
      <c r="F56" s="15">
        <f t="shared" si="6"/>
        <v>330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'[1]14'!B59</f>
        <v>125</v>
      </c>
      <c r="C57" s="16">
        <f>'[1]14'!C59</f>
        <v>0</v>
      </c>
      <c r="D57" s="16">
        <f>'[1]14'!D59</f>
        <v>205</v>
      </c>
      <c r="E57" s="16">
        <f>'[1]14'!E59</f>
        <v>0</v>
      </c>
      <c r="F57" s="15">
        <f t="shared" si="6"/>
        <v>330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'[1]14'!B60</f>
        <v>125</v>
      </c>
      <c r="C58" s="16">
        <f>'[1]14'!C60</f>
        <v>0</v>
      </c>
      <c r="D58" s="16">
        <f>'[1]14'!D60</f>
        <v>205</v>
      </c>
      <c r="E58" s="16">
        <f>'[1]14'!E60</f>
        <v>0</v>
      </c>
      <c r="F58" s="15">
        <f t="shared" si="6"/>
        <v>330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'[1]14'!B61</f>
        <v>125</v>
      </c>
      <c r="C59" s="16">
        <f>'[1]14'!C61</f>
        <v>0</v>
      </c>
      <c r="D59" s="16">
        <f>'[1]14'!D61</f>
        <v>205</v>
      </c>
      <c r="E59" s="16">
        <f>'[1]14'!E61</f>
        <v>0</v>
      </c>
      <c r="F59" s="15">
        <f t="shared" si="6"/>
        <v>330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'[1]14'!B62</f>
        <v>125</v>
      </c>
      <c r="C60" s="16">
        <f>'[1]14'!C62</f>
        <v>0</v>
      </c>
      <c r="D60" s="16">
        <f>'[1]14'!D62</f>
        <v>205</v>
      </c>
      <c r="E60" s="16">
        <f>'[1]14'!E62</f>
        <v>0</v>
      </c>
      <c r="F60" s="15">
        <f t="shared" si="6"/>
        <v>330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'[1]14'!B63</f>
        <v>125</v>
      </c>
      <c r="C61" s="16">
        <f>'[1]14'!C63</f>
        <v>0</v>
      </c>
      <c r="D61" s="16">
        <f>'[1]14'!D63</f>
        <v>205</v>
      </c>
      <c r="E61" s="16">
        <f>'[1]14'!E63</f>
        <v>0</v>
      </c>
      <c r="F61" s="15">
        <f t="shared" si="6"/>
        <v>330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'[1]14'!B64</f>
        <v>125</v>
      </c>
      <c r="C62" s="16">
        <f>'[1]14'!C64</f>
        <v>0</v>
      </c>
      <c r="D62" s="16">
        <f>'[1]14'!D64</f>
        <v>205</v>
      </c>
      <c r="E62" s="16">
        <f>'[1]14'!E64</f>
        <v>0</v>
      </c>
      <c r="F62" s="15">
        <f t="shared" si="6"/>
        <v>330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'[1]14'!B65</f>
        <v>125</v>
      </c>
      <c r="C63" s="16">
        <f>'[1]14'!C65</f>
        <v>0</v>
      </c>
      <c r="D63" s="16">
        <f>'[1]14'!D65</f>
        <v>205</v>
      </c>
      <c r="E63" s="16">
        <f>'[1]14'!E65</f>
        <v>0</v>
      </c>
      <c r="F63" s="15">
        <f t="shared" si="6"/>
        <v>330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'[1]14'!B66</f>
        <v>125</v>
      </c>
      <c r="C64" s="16">
        <f>'[1]14'!C66</f>
        <v>0</v>
      </c>
      <c r="D64" s="16">
        <f>'[1]14'!D66</f>
        <v>205</v>
      </c>
      <c r="E64" s="16">
        <f>'[1]14'!E66</f>
        <v>0</v>
      </c>
      <c r="F64" s="15">
        <f t="shared" si="6"/>
        <v>330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'[1]14'!B67</f>
        <v>125</v>
      </c>
      <c r="C65" s="16">
        <f>'[1]14'!C67</f>
        <v>0</v>
      </c>
      <c r="D65" s="16">
        <f>'[1]14'!D67</f>
        <v>205</v>
      </c>
      <c r="E65" s="16">
        <f>'[1]14'!E67</f>
        <v>0</v>
      </c>
      <c r="F65" s="15">
        <f t="shared" si="6"/>
        <v>330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'[1]14'!B68</f>
        <v>125</v>
      </c>
      <c r="C66" s="16">
        <f>'[1]14'!C68</f>
        <v>0</v>
      </c>
      <c r="D66" s="16">
        <f>'[1]14'!D68</f>
        <v>205</v>
      </c>
      <c r="E66" s="16">
        <f>'[1]14'!E68</f>
        <v>0</v>
      </c>
      <c r="F66" s="15">
        <f t="shared" si="6"/>
        <v>330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'[1]14'!B69</f>
        <v>125</v>
      </c>
      <c r="C67" s="16">
        <f>'[1]14'!C69</f>
        <v>0</v>
      </c>
      <c r="D67" s="16">
        <f>'[1]14'!D69</f>
        <v>205</v>
      </c>
      <c r="E67" s="16">
        <f>'[1]14'!E69</f>
        <v>0</v>
      </c>
      <c r="F67" s="15">
        <f t="shared" si="6"/>
        <v>330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'[1]14'!B70</f>
        <v>125</v>
      </c>
      <c r="C68" s="16">
        <f>'[1]14'!C70</f>
        <v>0</v>
      </c>
      <c r="D68" s="16">
        <f>'[1]14'!D70</f>
        <v>205</v>
      </c>
      <c r="E68" s="16">
        <f>'[1]14'!E70</f>
        <v>0</v>
      </c>
      <c r="F68" s="15">
        <f t="shared" si="6"/>
        <v>330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'[1]14'!B71</f>
        <v>125</v>
      </c>
      <c r="C69" s="16">
        <f>'[1]14'!C71</f>
        <v>0</v>
      </c>
      <c r="D69" s="16">
        <f>'[1]14'!D71</f>
        <v>205</v>
      </c>
      <c r="E69" s="16">
        <f>'[1]14'!E71</f>
        <v>0</v>
      </c>
      <c r="F69" s="15">
        <f t="shared" ref="F69:F98" si="17">SUM(B69:E69)</f>
        <v>330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'[1]14'!B72</f>
        <v>125</v>
      </c>
      <c r="C70" s="16">
        <f>'[1]14'!C72</f>
        <v>0</v>
      </c>
      <c r="D70" s="16">
        <f>'[1]14'!D72</f>
        <v>205</v>
      </c>
      <c r="E70" s="16">
        <f>'[1]14'!E72</f>
        <v>0</v>
      </c>
      <c r="F70" s="15">
        <f t="shared" si="17"/>
        <v>330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'[1]14'!B73</f>
        <v>125</v>
      </c>
      <c r="C71" s="16">
        <f>'[1]14'!C73</f>
        <v>0</v>
      </c>
      <c r="D71" s="16">
        <f>'[1]14'!D73</f>
        <v>205</v>
      </c>
      <c r="E71" s="16">
        <f>'[1]14'!E73</f>
        <v>0</v>
      </c>
      <c r="F71" s="15">
        <f t="shared" si="17"/>
        <v>330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'[1]14'!B74</f>
        <v>125</v>
      </c>
      <c r="C72" s="16">
        <f>'[1]14'!C74</f>
        <v>0</v>
      </c>
      <c r="D72" s="16">
        <f>'[1]14'!D74</f>
        <v>205</v>
      </c>
      <c r="E72" s="16">
        <f>'[1]14'!E74</f>
        <v>0</v>
      </c>
      <c r="F72" s="15">
        <f t="shared" si="17"/>
        <v>330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'[1]14'!B75</f>
        <v>125</v>
      </c>
      <c r="C73" s="16">
        <f>'[1]14'!C75</f>
        <v>0</v>
      </c>
      <c r="D73" s="16">
        <f>'[1]14'!D75</f>
        <v>205</v>
      </c>
      <c r="E73" s="16">
        <f>'[1]14'!E75</f>
        <v>0</v>
      </c>
      <c r="F73" s="15">
        <f t="shared" si="17"/>
        <v>330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'[1]14'!B76</f>
        <v>125</v>
      </c>
      <c r="C74" s="16">
        <f>'[1]14'!C76</f>
        <v>0</v>
      </c>
      <c r="D74" s="16">
        <f>'[1]14'!D76</f>
        <v>205</v>
      </c>
      <c r="E74" s="16">
        <f>'[1]14'!E76</f>
        <v>0</v>
      </c>
      <c r="F74" s="15">
        <f t="shared" si="17"/>
        <v>330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'[1]14'!B77</f>
        <v>125</v>
      </c>
      <c r="C75" s="16">
        <f>'[1]14'!C77</f>
        <v>0</v>
      </c>
      <c r="D75" s="16">
        <f>'[1]14'!D77</f>
        <v>205</v>
      </c>
      <c r="E75" s="16">
        <f>'[1]14'!E77</f>
        <v>0</v>
      </c>
      <c r="F75" s="15">
        <f t="shared" si="17"/>
        <v>330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'[1]14'!B78</f>
        <v>125</v>
      </c>
      <c r="C76" s="16">
        <f>'[1]14'!C78</f>
        <v>0</v>
      </c>
      <c r="D76" s="16">
        <f>'[1]14'!D78</f>
        <v>205</v>
      </c>
      <c r="E76" s="16">
        <f>'[1]14'!E78</f>
        <v>0</v>
      </c>
      <c r="F76" s="15">
        <f t="shared" si="17"/>
        <v>330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'[1]14'!B79</f>
        <v>125</v>
      </c>
      <c r="C77" s="16">
        <f>'[1]14'!C79</f>
        <v>0</v>
      </c>
      <c r="D77" s="16">
        <f>'[1]14'!D79</f>
        <v>205</v>
      </c>
      <c r="E77" s="16">
        <f>'[1]14'!E79</f>
        <v>0</v>
      </c>
      <c r="F77" s="15">
        <f t="shared" si="17"/>
        <v>330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'[1]14'!B80</f>
        <v>125</v>
      </c>
      <c r="C78" s="16">
        <f>'[1]14'!C80</f>
        <v>0</v>
      </c>
      <c r="D78" s="16">
        <f>'[1]14'!D80</f>
        <v>205</v>
      </c>
      <c r="E78" s="16">
        <f>'[1]14'!E80</f>
        <v>0</v>
      </c>
      <c r="F78" s="15">
        <f t="shared" si="17"/>
        <v>330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'[1]14'!B81</f>
        <v>125</v>
      </c>
      <c r="C79" s="16">
        <f>'[1]14'!C81</f>
        <v>0</v>
      </c>
      <c r="D79" s="16">
        <f>'[1]14'!D81</f>
        <v>205</v>
      </c>
      <c r="E79" s="16">
        <f>'[1]14'!E81</f>
        <v>0</v>
      </c>
      <c r="F79" s="15">
        <f t="shared" si="17"/>
        <v>330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'[1]14'!B82</f>
        <v>125</v>
      </c>
      <c r="C80" s="16">
        <f>'[1]14'!C82</f>
        <v>0</v>
      </c>
      <c r="D80" s="16">
        <f>'[1]14'!D82</f>
        <v>205</v>
      </c>
      <c r="E80" s="16">
        <f>'[1]14'!E82</f>
        <v>0</v>
      </c>
      <c r="F80" s="15">
        <f t="shared" si="17"/>
        <v>330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'[1]14'!B83</f>
        <v>125</v>
      </c>
      <c r="C81" s="16">
        <f>'[1]14'!C83</f>
        <v>0</v>
      </c>
      <c r="D81" s="16">
        <f>'[1]14'!D83</f>
        <v>205</v>
      </c>
      <c r="E81" s="16">
        <f>'[1]14'!E83</f>
        <v>0</v>
      </c>
      <c r="F81" s="15">
        <f t="shared" si="17"/>
        <v>330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'[1]14'!B84</f>
        <v>125</v>
      </c>
      <c r="C82" s="16">
        <f>'[1]14'!C84</f>
        <v>0</v>
      </c>
      <c r="D82" s="16">
        <f>'[1]14'!D84</f>
        <v>205</v>
      </c>
      <c r="E82" s="16">
        <f>'[1]14'!E84</f>
        <v>0</v>
      </c>
      <c r="F82" s="15">
        <f t="shared" si="17"/>
        <v>330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'[1]14'!B85</f>
        <v>125</v>
      </c>
      <c r="C83" s="16">
        <f>'[1]14'!C85</f>
        <v>0</v>
      </c>
      <c r="D83" s="16">
        <f>'[1]14'!D85</f>
        <v>205</v>
      </c>
      <c r="E83" s="16">
        <f>'[1]14'!E85</f>
        <v>0</v>
      </c>
      <c r="F83" s="15">
        <f t="shared" si="17"/>
        <v>330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'[1]14'!B86</f>
        <v>125</v>
      </c>
      <c r="C84" s="16">
        <f>'[1]14'!C86</f>
        <v>0</v>
      </c>
      <c r="D84" s="16">
        <f>'[1]14'!D86</f>
        <v>205</v>
      </c>
      <c r="E84" s="16">
        <f>'[1]14'!E86</f>
        <v>0</v>
      </c>
      <c r="F84" s="15">
        <f t="shared" si="17"/>
        <v>330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'[1]14'!B87</f>
        <v>125</v>
      </c>
      <c r="C85" s="16">
        <f>'[1]14'!C87</f>
        <v>0</v>
      </c>
      <c r="D85" s="16">
        <f>'[1]14'!D87</f>
        <v>205</v>
      </c>
      <c r="E85" s="16">
        <f>'[1]14'!E87</f>
        <v>0</v>
      </c>
      <c r="F85" s="15">
        <f t="shared" si="17"/>
        <v>330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'[1]14'!B88</f>
        <v>125</v>
      </c>
      <c r="C86" s="16">
        <f>'[1]14'!C88</f>
        <v>0</v>
      </c>
      <c r="D86" s="16">
        <f>'[1]14'!D88</f>
        <v>205</v>
      </c>
      <c r="E86" s="16">
        <f>'[1]14'!E88</f>
        <v>0</v>
      </c>
      <c r="F86" s="15">
        <f t="shared" si="17"/>
        <v>330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'[1]14'!B89</f>
        <v>125</v>
      </c>
      <c r="C87" s="16">
        <f>'[1]14'!C89</f>
        <v>0</v>
      </c>
      <c r="D87" s="16">
        <f>'[1]14'!D89</f>
        <v>205</v>
      </c>
      <c r="E87" s="16">
        <f>'[1]14'!E89</f>
        <v>0</v>
      </c>
      <c r="F87" s="15">
        <f t="shared" si="17"/>
        <v>330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'[1]14'!B90</f>
        <v>125</v>
      </c>
      <c r="C88" s="16">
        <f>'[1]14'!C90</f>
        <v>0</v>
      </c>
      <c r="D88" s="16">
        <f>'[1]14'!D90</f>
        <v>205</v>
      </c>
      <c r="E88" s="16">
        <f>'[1]14'!E90</f>
        <v>0</v>
      </c>
      <c r="F88" s="15">
        <f t="shared" si="17"/>
        <v>330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'[1]14'!B91</f>
        <v>125</v>
      </c>
      <c r="C89" s="16">
        <f>'[1]14'!C91</f>
        <v>0</v>
      </c>
      <c r="D89" s="16">
        <f>'[1]14'!D91</f>
        <v>205</v>
      </c>
      <c r="E89" s="16">
        <f>'[1]14'!E91</f>
        <v>0</v>
      </c>
      <c r="F89" s="15">
        <f t="shared" si="17"/>
        <v>330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'[1]14'!B92</f>
        <v>125</v>
      </c>
      <c r="C90" s="16">
        <f>'[1]14'!C92</f>
        <v>0</v>
      </c>
      <c r="D90" s="16">
        <f>'[1]14'!D92</f>
        <v>205</v>
      </c>
      <c r="E90" s="16">
        <f>'[1]14'!E92</f>
        <v>0</v>
      </c>
      <c r="F90" s="15">
        <f t="shared" si="17"/>
        <v>330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'[1]14'!B93</f>
        <v>125</v>
      </c>
      <c r="C91" s="16">
        <f>'[1]14'!C93</f>
        <v>0</v>
      </c>
      <c r="D91" s="16">
        <f>'[1]14'!D93</f>
        <v>205</v>
      </c>
      <c r="E91" s="16">
        <f>'[1]14'!E93</f>
        <v>0</v>
      </c>
      <c r="F91" s="15">
        <f t="shared" si="17"/>
        <v>330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'[1]14'!B94</f>
        <v>125</v>
      </c>
      <c r="C92" s="16">
        <f>'[1]14'!C94</f>
        <v>0</v>
      </c>
      <c r="D92" s="16">
        <f>'[1]14'!D94</f>
        <v>205</v>
      </c>
      <c r="E92" s="16">
        <f>'[1]14'!E94</f>
        <v>0</v>
      </c>
      <c r="F92" s="15">
        <f t="shared" si="17"/>
        <v>330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'[1]14'!B95</f>
        <v>125</v>
      </c>
      <c r="C93" s="16">
        <f>'[1]14'!C95</f>
        <v>0</v>
      </c>
      <c r="D93" s="16">
        <f>'[1]14'!D95</f>
        <v>205</v>
      </c>
      <c r="E93" s="16">
        <f>'[1]14'!E95</f>
        <v>0</v>
      </c>
      <c r="F93" s="15">
        <f t="shared" si="17"/>
        <v>330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'[1]14'!B96</f>
        <v>125</v>
      </c>
      <c r="C94" s="16">
        <f>'[1]14'!C96</f>
        <v>0</v>
      </c>
      <c r="D94" s="16">
        <f>'[1]14'!D96</f>
        <v>205</v>
      </c>
      <c r="E94" s="16">
        <f>'[1]14'!E96</f>
        <v>0</v>
      </c>
      <c r="F94" s="15">
        <f t="shared" si="17"/>
        <v>330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'[1]14'!B97</f>
        <v>125</v>
      </c>
      <c r="C95" s="16">
        <f>'[1]14'!C97</f>
        <v>0</v>
      </c>
      <c r="D95" s="16">
        <f>'[1]14'!D97</f>
        <v>205</v>
      </c>
      <c r="E95" s="16">
        <f>'[1]14'!E97</f>
        <v>0</v>
      </c>
      <c r="F95" s="15">
        <f t="shared" si="17"/>
        <v>330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'[1]14'!B98</f>
        <v>125</v>
      </c>
      <c r="C96" s="16">
        <f>'[1]14'!C98</f>
        <v>0</v>
      </c>
      <c r="D96" s="16">
        <f>'[1]14'!D98</f>
        <v>205</v>
      </c>
      <c r="E96" s="16">
        <f>'[1]14'!E98</f>
        <v>0</v>
      </c>
      <c r="F96" s="15">
        <f t="shared" si="17"/>
        <v>330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'[1]14'!B99</f>
        <v>125</v>
      </c>
      <c r="C97" s="16">
        <f>'[1]14'!C99</f>
        <v>0</v>
      </c>
      <c r="D97" s="16">
        <f>'[1]14'!D99</f>
        <v>205</v>
      </c>
      <c r="E97" s="16">
        <f>'[1]14'!E99</f>
        <v>0</v>
      </c>
      <c r="F97" s="15">
        <f t="shared" si="17"/>
        <v>330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'[1]14'!B100</f>
        <v>125</v>
      </c>
      <c r="C98" s="16">
        <f>'[1]14'!C100</f>
        <v>0</v>
      </c>
      <c r="D98" s="16">
        <f>'[1]14'!D100</f>
        <v>205</v>
      </c>
      <c r="E98" s="16">
        <f>'[1]14'!E100</f>
        <v>0</v>
      </c>
      <c r="F98" s="15">
        <f t="shared" si="17"/>
        <v>330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45579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1">
        <f>'[2]14'!B5</f>
        <v>80</v>
      </c>
      <c r="C3" s="202">
        <f>'[2]14'!C5</f>
        <v>0</v>
      </c>
      <c r="D3" s="202">
        <f>'[2]14'!D5</f>
        <v>0</v>
      </c>
      <c r="E3" s="202">
        <f>'[2]14'!E5</f>
        <v>0</v>
      </c>
      <c r="F3" s="15">
        <f>SUM(B3:E3)</f>
        <v>80</v>
      </c>
      <c r="G3" s="201">
        <f>'[2]14'!H5</f>
        <v>37</v>
      </c>
      <c r="H3" s="202">
        <f>'[2]14'!I5</f>
        <v>0</v>
      </c>
      <c r="I3" s="202">
        <f>'[2]14'!J5</f>
        <v>0</v>
      </c>
      <c r="J3" s="202">
        <f>'[2]14'!K5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1">
        <f>'[2]14'!B6</f>
        <v>80</v>
      </c>
      <c r="C4" s="202">
        <f>'[2]14'!C6</f>
        <v>0</v>
      </c>
      <c r="D4" s="202">
        <f>'[2]14'!D6</f>
        <v>0</v>
      </c>
      <c r="E4" s="202">
        <f>'[2]14'!E6</f>
        <v>0</v>
      </c>
      <c r="F4" s="15">
        <f>SUM(B4:E4)</f>
        <v>80</v>
      </c>
      <c r="G4" s="201">
        <f>'[2]14'!H6</f>
        <v>37</v>
      </c>
      <c r="H4" s="202">
        <f>'[2]14'!I6</f>
        <v>0</v>
      </c>
      <c r="I4" s="202">
        <f>'[2]14'!J6</f>
        <v>0</v>
      </c>
      <c r="J4" s="202">
        <f>'[2]14'!K6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1">
        <f>'[2]14'!B7</f>
        <v>80</v>
      </c>
      <c r="C5" s="202">
        <f>'[2]14'!C7</f>
        <v>0</v>
      </c>
      <c r="D5" s="202">
        <f>'[2]14'!D7</f>
        <v>0</v>
      </c>
      <c r="E5" s="202">
        <f>'[2]14'!E7</f>
        <v>0</v>
      </c>
      <c r="F5" s="15">
        <f t="shared" ref="F5:F68" si="6">SUM(B5:E5)</f>
        <v>80</v>
      </c>
      <c r="G5" s="201">
        <f>'[2]14'!H7</f>
        <v>37</v>
      </c>
      <c r="H5" s="202">
        <f>'[2]14'!I7</f>
        <v>0</v>
      </c>
      <c r="I5" s="202">
        <f>'[2]14'!J7</f>
        <v>0</v>
      </c>
      <c r="J5" s="202">
        <f>'[2]14'!K7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1">
        <f>'[2]14'!B8</f>
        <v>80</v>
      </c>
      <c r="C6" s="202">
        <f>'[2]14'!C8</f>
        <v>0</v>
      </c>
      <c r="D6" s="202">
        <f>'[2]14'!D8</f>
        <v>0</v>
      </c>
      <c r="E6" s="202">
        <f>'[2]14'!E8</f>
        <v>0</v>
      </c>
      <c r="F6" s="15">
        <f t="shared" si="6"/>
        <v>80</v>
      </c>
      <c r="G6" s="201">
        <f>'[2]14'!H8</f>
        <v>37</v>
      </c>
      <c r="H6" s="202">
        <f>'[2]14'!I8</f>
        <v>0</v>
      </c>
      <c r="I6" s="202">
        <f>'[2]14'!J8</f>
        <v>0</v>
      </c>
      <c r="J6" s="202">
        <f>'[2]14'!K8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1">
        <f>'[2]14'!B9</f>
        <v>80</v>
      </c>
      <c r="C7" s="202">
        <f>'[2]14'!C9</f>
        <v>0</v>
      </c>
      <c r="D7" s="202">
        <f>'[2]14'!D9</f>
        <v>0</v>
      </c>
      <c r="E7" s="202">
        <f>'[2]14'!E9</f>
        <v>0</v>
      </c>
      <c r="F7" s="15">
        <f t="shared" si="6"/>
        <v>80</v>
      </c>
      <c r="G7" s="201">
        <f>'[2]14'!H9</f>
        <v>37</v>
      </c>
      <c r="H7" s="202">
        <f>'[2]14'!I9</f>
        <v>0</v>
      </c>
      <c r="I7" s="202">
        <f>'[2]14'!J9</f>
        <v>0</v>
      </c>
      <c r="J7" s="202">
        <f>'[2]14'!K9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1">
        <f>'[2]14'!B10</f>
        <v>80</v>
      </c>
      <c r="C8" s="202">
        <f>'[2]14'!C10</f>
        <v>0</v>
      </c>
      <c r="D8" s="202">
        <f>'[2]14'!D10</f>
        <v>0</v>
      </c>
      <c r="E8" s="202">
        <f>'[2]14'!E10</f>
        <v>0</v>
      </c>
      <c r="F8" s="15">
        <f t="shared" si="6"/>
        <v>80</v>
      </c>
      <c r="G8" s="201">
        <f>'[2]14'!H10</f>
        <v>37</v>
      </c>
      <c r="H8" s="202">
        <f>'[2]14'!I10</f>
        <v>0</v>
      </c>
      <c r="I8" s="202">
        <f>'[2]14'!J10</f>
        <v>0</v>
      </c>
      <c r="J8" s="202">
        <f>'[2]14'!K10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1">
        <f>'[2]14'!B11</f>
        <v>80</v>
      </c>
      <c r="C9" s="202">
        <f>'[2]14'!C11</f>
        <v>0</v>
      </c>
      <c r="D9" s="202">
        <f>'[2]14'!D11</f>
        <v>0</v>
      </c>
      <c r="E9" s="202">
        <f>'[2]14'!E11</f>
        <v>0</v>
      </c>
      <c r="F9" s="15">
        <f t="shared" si="6"/>
        <v>80</v>
      </c>
      <c r="G9" s="201">
        <f>'[2]14'!H11</f>
        <v>37</v>
      </c>
      <c r="H9" s="202">
        <f>'[2]14'!I11</f>
        <v>0</v>
      </c>
      <c r="I9" s="202">
        <f>'[2]14'!J11</f>
        <v>0</v>
      </c>
      <c r="J9" s="202">
        <f>'[2]14'!K11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1">
        <f>'[2]14'!B12</f>
        <v>80</v>
      </c>
      <c r="C10" s="202">
        <f>'[2]14'!C12</f>
        <v>0</v>
      </c>
      <c r="D10" s="202">
        <f>'[2]14'!D12</f>
        <v>0</v>
      </c>
      <c r="E10" s="202">
        <f>'[2]14'!E12</f>
        <v>0</v>
      </c>
      <c r="F10" s="15">
        <f t="shared" si="6"/>
        <v>80</v>
      </c>
      <c r="G10" s="201">
        <f>'[2]14'!H12</f>
        <v>37</v>
      </c>
      <c r="H10" s="202">
        <f>'[2]14'!I12</f>
        <v>0</v>
      </c>
      <c r="I10" s="202">
        <f>'[2]14'!J12</f>
        <v>0</v>
      </c>
      <c r="J10" s="202">
        <f>'[2]14'!K12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1">
        <f>'[2]14'!B13</f>
        <v>80</v>
      </c>
      <c r="C11" s="202">
        <f>'[2]14'!C13</f>
        <v>0</v>
      </c>
      <c r="D11" s="202">
        <f>'[2]14'!D13</f>
        <v>0</v>
      </c>
      <c r="E11" s="202">
        <f>'[2]14'!E13</f>
        <v>0</v>
      </c>
      <c r="F11" s="15">
        <f t="shared" si="6"/>
        <v>80</v>
      </c>
      <c r="G11" s="201">
        <f>'[2]14'!H13</f>
        <v>37</v>
      </c>
      <c r="H11" s="202">
        <f>'[2]14'!I13</f>
        <v>0</v>
      </c>
      <c r="I11" s="202">
        <f>'[2]14'!J13</f>
        <v>0</v>
      </c>
      <c r="J11" s="202">
        <f>'[2]14'!K13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1">
        <f>'[2]14'!B14</f>
        <v>80</v>
      </c>
      <c r="C12" s="202">
        <f>'[2]14'!C14</f>
        <v>0</v>
      </c>
      <c r="D12" s="202">
        <f>'[2]14'!D14</f>
        <v>0</v>
      </c>
      <c r="E12" s="202">
        <f>'[2]14'!E14</f>
        <v>0</v>
      </c>
      <c r="F12" s="15">
        <f t="shared" si="6"/>
        <v>80</v>
      </c>
      <c r="G12" s="201">
        <f>'[2]14'!H14</f>
        <v>37</v>
      </c>
      <c r="H12" s="202">
        <f>'[2]14'!I14</f>
        <v>0</v>
      </c>
      <c r="I12" s="202">
        <f>'[2]14'!J14</f>
        <v>0</v>
      </c>
      <c r="J12" s="202">
        <f>'[2]14'!K14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1">
        <f>'[2]14'!B15</f>
        <v>80</v>
      </c>
      <c r="C13" s="202">
        <f>'[2]14'!C15</f>
        <v>0</v>
      </c>
      <c r="D13" s="202">
        <f>'[2]14'!D15</f>
        <v>0</v>
      </c>
      <c r="E13" s="202">
        <f>'[2]14'!E15</f>
        <v>0</v>
      </c>
      <c r="F13" s="15">
        <f t="shared" si="6"/>
        <v>80</v>
      </c>
      <c r="G13" s="201">
        <f>'[2]14'!H15</f>
        <v>37</v>
      </c>
      <c r="H13" s="202">
        <f>'[2]14'!I15</f>
        <v>0</v>
      </c>
      <c r="I13" s="202">
        <f>'[2]14'!J15</f>
        <v>0</v>
      </c>
      <c r="J13" s="202">
        <f>'[2]14'!K15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1">
        <f>'[2]14'!B16</f>
        <v>80</v>
      </c>
      <c r="C14" s="202">
        <f>'[2]14'!C16</f>
        <v>0</v>
      </c>
      <c r="D14" s="202">
        <f>'[2]14'!D16</f>
        <v>0</v>
      </c>
      <c r="E14" s="202">
        <f>'[2]14'!E16</f>
        <v>0</v>
      </c>
      <c r="F14" s="15">
        <f t="shared" si="6"/>
        <v>80</v>
      </c>
      <c r="G14" s="201">
        <f>'[2]14'!H16</f>
        <v>37</v>
      </c>
      <c r="H14" s="202">
        <f>'[2]14'!I16</f>
        <v>0</v>
      </c>
      <c r="I14" s="202">
        <f>'[2]14'!J16</f>
        <v>0</v>
      </c>
      <c r="J14" s="202">
        <f>'[2]14'!K16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1">
        <f>'[2]14'!B17</f>
        <v>80</v>
      </c>
      <c r="C15" s="202">
        <f>'[2]14'!C17</f>
        <v>0</v>
      </c>
      <c r="D15" s="202">
        <f>'[2]14'!D17</f>
        <v>0</v>
      </c>
      <c r="E15" s="202">
        <f>'[2]14'!E17</f>
        <v>0</v>
      </c>
      <c r="F15" s="15">
        <f t="shared" si="6"/>
        <v>80</v>
      </c>
      <c r="G15" s="201">
        <f>'[2]14'!H17</f>
        <v>37</v>
      </c>
      <c r="H15" s="202">
        <f>'[2]14'!I17</f>
        <v>0</v>
      </c>
      <c r="I15" s="202">
        <f>'[2]14'!J17</f>
        <v>0</v>
      </c>
      <c r="J15" s="202">
        <f>'[2]14'!K17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1">
        <f>'[2]14'!B18</f>
        <v>80</v>
      </c>
      <c r="C16" s="202">
        <f>'[2]14'!C18</f>
        <v>0</v>
      </c>
      <c r="D16" s="202">
        <f>'[2]14'!D18</f>
        <v>0</v>
      </c>
      <c r="E16" s="202">
        <f>'[2]14'!E18</f>
        <v>0</v>
      </c>
      <c r="F16" s="15">
        <f t="shared" si="6"/>
        <v>80</v>
      </c>
      <c r="G16" s="201">
        <f>'[2]14'!H18</f>
        <v>37</v>
      </c>
      <c r="H16" s="202">
        <f>'[2]14'!I18</f>
        <v>0</v>
      </c>
      <c r="I16" s="202">
        <f>'[2]14'!J18</f>
        <v>0</v>
      </c>
      <c r="J16" s="202">
        <f>'[2]14'!K18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1">
        <f>'[2]14'!B19</f>
        <v>80</v>
      </c>
      <c r="C17" s="202">
        <f>'[2]14'!C19</f>
        <v>0</v>
      </c>
      <c r="D17" s="202">
        <f>'[2]14'!D19</f>
        <v>0</v>
      </c>
      <c r="E17" s="202">
        <f>'[2]14'!E19</f>
        <v>0</v>
      </c>
      <c r="F17" s="15">
        <f t="shared" si="6"/>
        <v>80</v>
      </c>
      <c r="G17" s="201">
        <f>'[2]14'!H19</f>
        <v>37</v>
      </c>
      <c r="H17" s="202">
        <f>'[2]14'!I19</f>
        <v>0</v>
      </c>
      <c r="I17" s="202">
        <f>'[2]14'!J19</f>
        <v>0</v>
      </c>
      <c r="J17" s="202">
        <f>'[2]14'!K19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1">
        <f>'[2]14'!B20</f>
        <v>80</v>
      </c>
      <c r="C18" s="202">
        <f>'[2]14'!C20</f>
        <v>0</v>
      </c>
      <c r="D18" s="202">
        <f>'[2]14'!D20</f>
        <v>0</v>
      </c>
      <c r="E18" s="202">
        <f>'[2]14'!E20</f>
        <v>0</v>
      </c>
      <c r="F18" s="15">
        <f t="shared" si="6"/>
        <v>80</v>
      </c>
      <c r="G18" s="201">
        <f>'[2]14'!H20</f>
        <v>37</v>
      </c>
      <c r="H18" s="202">
        <f>'[2]14'!I20</f>
        <v>0</v>
      </c>
      <c r="I18" s="202">
        <f>'[2]14'!J20</f>
        <v>0</v>
      </c>
      <c r="J18" s="202">
        <f>'[2]14'!K20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1">
        <f>'[2]14'!B21</f>
        <v>80</v>
      </c>
      <c r="C19" s="202">
        <f>'[2]14'!C21</f>
        <v>0</v>
      </c>
      <c r="D19" s="202">
        <f>'[2]14'!D21</f>
        <v>0</v>
      </c>
      <c r="E19" s="202">
        <f>'[2]14'!E21</f>
        <v>0</v>
      </c>
      <c r="F19" s="15">
        <f t="shared" si="6"/>
        <v>80</v>
      </c>
      <c r="G19" s="201">
        <f>'[2]14'!H21</f>
        <v>37</v>
      </c>
      <c r="H19" s="202">
        <f>'[2]14'!I21</f>
        <v>0</v>
      </c>
      <c r="I19" s="202">
        <f>'[2]14'!J21</f>
        <v>0</v>
      </c>
      <c r="J19" s="202">
        <f>'[2]14'!K21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1">
        <f>'[2]14'!B22</f>
        <v>80</v>
      </c>
      <c r="C20" s="202">
        <f>'[2]14'!C22</f>
        <v>0</v>
      </c>
      <c r="D20" s="202">
        <f>'[2]14'!D22</f>
        <v>0</v>
      </c>
      <c r="E20" s="202">
        <f>'[2]14'!E22</f>
        <v>0</v>
      </c>
      <c r="F20" s="15">
        <f t="shared" si="6"/>
        <v>80</v>
      </c>
      <c r="G20" s="201">
        <f>'[2]14'!H22</f>
        <v>37</v>
      </c>
      <c r="H20" s="202">
        <f>'[2]14'!I22</f>
        <v>0</v>
      </c>
      <c r="I20" s="202">
        <f>'[2]14'!J22</f>
        <v>0</v>
      </c>
      <c r="J20" s="202">
        <f>'[2]14'!K22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1">
        <f>'[2]14'!B23</f>
        <v>80</v>
      </c>
      <c r="C21" s="202">
        <f>'[2]14'!C23</f>
        <v>0</v>
      </c>
      <c r="D21" s="202">
        <f>'[2]14'!D23</f>
        <v>0</v>
      </c>
      <c r="E21" s="202">
        <f>'[2]14'!E23</f>
        <v>0</v>
      </c>
      <c r="F21" s="15">
        <f t="shared" si="6"/>
        <v>80</v>
      </c>
      <c r="G21" s="201">
        <f>'[2]14'!H23</f>
        <v>38</v>
      </c>
      <c r="H21" s="202">
        <f>'[2]14'!I23</f>
        <v>0</v>
      </c>
      <c r="I21" s="202">
        <f>'[2]14'!J23</f>
        <v>0</v>
      </c>
      <c r="J21" s="202">
        <f>'[2]14'!K23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1">
        <f>'[2]14'!B24</f>
        <v>80</v>
      </c>
      <c r="C22" s="202">
        <f>'[2]14'!C24</f>
        <v>0</v>
      </c>
      <c r="D22" s="202">
        <f>'[2]14'!D24</f>
        <v>0</v>
      </c>
      <c r="E22" s="202">
        <f>'[2]14'!E24</f>
        <v>0</v>
      </c>
      <c r="F22" s="15">
        <f t="shared" si="6"/>
        <v>80</v>
      </c>
      <c r="G22" s="201">
        <f>'[2]14'!H24</f>
        <v>38</v>
      </c>
      <c r="H22" s="202">
        <f>'[2]14'!I24</f>
        <v>0</v>
      </c>
      <c r="I22" s="202">
        <f>'[2]14'!J24</f>
        <v>0</v>
      </c>
      <c r="J22" s="202">
        <f>'[2]14'!K24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1">
        <f>'[2]14'!B25</f>
        <v>80</v>
      </c>
      <c r="C23" s="202">
        <f>'[2]14'!C25</f>
        <v>0</v>
      </c>
      <c r="D23" s="202">
        <f>'[2]14'!D25</f>
        <v>0</v>
      </c>
      <c r="E23" s="202">
        <f>'[2]14'!E25</f>
        <v>0</v>
      </c>
      <c r="F23" s="15">
        <f t="shared" si="6"/>
        <v>80</v>
      </c>
      <c r="G23" s="201">
        <f>'[2]14'!H25</f>
        <v>38</v>
      </c>
      <c r="H23" s="202">
        <f>'[2]14'!I25</f>
        <v>0</v>
      </c>
      <c r="I23" s="202">
        <f>'[2]14'!J25</f>
        <v>0</v>
      </c>
      <c r="J23" s="202">
        <f>'[2]14'!K25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1">
        <f>'[2]14'!B26</f>
        <v>80</v>
      </c>
      <c r="C24" s="202">
        <f>'[2]14'!C26</f>
        <v>0</v>
      </c>
      <c r="D24" s="202">
        <f>'[2]14'!D26</f>
        <v>0</v>
      </c>
      <c r="E24" s="202">
        <f>'[2]14'!E26</f>
        <v>0</v>
      </c>
      <c r="F24" s="15">
        <f t="shared" si="6"/>
        <v>80</v>
      </c>
      <c r="G24" s="201">
        <f>'[2]14'!H26</f>
        <v>38</v>
      </c>
      <c r="H24" s="202">
        <f>'[2]14'!I26</f>
        <v>0</v>
      </c>
      <c r="I24" s="202">
        <f>'[2]14'!J26</f>
        <v>0</v>
      </c>
      <c r="J24" s="202">
        <f>'[2]14'!K26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1">
        <f>'[2]14'!B27</f>
        <v>80</v>
      </c>
      <c r="C25" s="202">
        <f>'[2]14'!C27</f>
        <v>0</v>
      </c>
      <c r="D25" s="202">
        <f>'[2]14'!D27</f>
        <v>0</v>
      </c>
      <c r="E25" s="202">
        <f>'[2]14'!E27</f>
        <v>0</v>
      </c>
      <c r="F25" s="15">
        <f t="shared" si="6"/>
        <v>80</v>
      </c>
      <c r="G25" s="201">
        <f>'[2]14'!H27</f>
        <v>38</v>
      </c>
      <c r="H25" s="202">
        <f>'[2]14'!I27</f>
        <v>0</v>
      </c>
      <c r="I25" s="202">
        <f>'[2]14'!J27</f>
        <v>0</v>
      </c>
      <c r="J25" s="202">
        <f>'[2]14'!K27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1">
        <f>'[2]14'!B28</f>
        <v>80</v>
      </c>
      <c r="C26" s="202">
        <f>'[2]14'!C28</f>
        <v>0</v>
      </c>
      <c r="D26" s="202">
        <f>'[2]14'!D28</f>
        <v>0</v>
      </c>
      <c r="E26" s="202">
        <f>'[2]14'!E28</f>
        <v>0</v>
      </c>
      <c r="F26" s="15">
        <f t="shared" si="6"/>
        <v>80</v>
      </c>
      <c r="G26" s="201">
        <f>'[2]14'!H28</f>
        <v>38</v>
      </c>
      <c r="H26" s="202">
        <f>'[2]14'!I28</f>
        <v>0</v>
      </c>
      <c r="I26" s="202">
        <f>'[2]14'!J28</f>
        <v>0</v>
      </c>
      <c r="J26" s="202">
        <f>'[2]14'!K28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1">
        <f>'[2]14'!B29</f>
        <v>80</v>
      </c>
      <c r="C27" s="202">
        <f>'[2]14'!C29</f>
        <v>0</v>
      </c>
      <c r="D27" s="202">
        <f>'[2]14'!D29</f>
        <v>0</v>
      </c>
      <c r="E27" s="202">
        <f>'[2]14'!E29</f>
        <v>0</v>
      </c>
      <c r="F27" s="15">
        <f t="shared" si="6"/>
        <v>80</v>
      </c>
      <c r="G27" s="201">
        <f>'[2]14'!H29</f>
        <v>38</v>
      </c>
      <c r="H27" s="202">
        <f>'[2]14'!I29</f>
        <v>0</v>
      </c>
      <c r="I27" s="202">
        <f>'[2]14'!J29</f>
        <v>0</v>
      </c>
      <c r="J27" s="202">
        <f>'[2]14'!K29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1">
        <f>'[2]14'!B30</f>
        <v>80</v>
      </c>
      <c r="C28" s="202">
        <f>'[2]14'!C30</f>
        <v>0</v>
      </c>
      <c r="D28" s="202">
        <f>'[2]14'!D30</f>
        <v>0</v>
      </c>
      <c r="E28" s="202">
        <f>'[2]14'!E30</f>
        <v>0</v>
      </c>
      <c r="F28" s="15">
        <f t="shared" si="6"/>
        <v>80</v>
      </c>
      <c r="G28" s="201">
        <f>'[2]14'!H30</f>
        <v>38</v>
      </c>
      <c r="H28" s="202">
        <f>'[2]14'!I30</f>
        <v>0</v>
      </c>
      <c r="I28" s="202">
        <f>'[2]14'!J30</f>
        <v>0</v>
      </c>
      <c r="J28" s="202">
        <f>'[2]14'!K30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1">
        <f>'[2]14'!B31</f>
        <v>80</v>
      </c>
      <c r="C29" s="202">
        <f>'[2]14'!C31</f>
        <v>0</v>
      </c>
      <c r="D29" s="202">
        <f>'[2]14'!D31</f>
        <v>0</v>
      </c>
      <c r="E29" s="202">
        <f>'[2]14'!E31</f>
        <v>0</v>
      </c>
      <c r="F29" s="15">
        <f t="shared" si="6"/>
        <v>80</v>
      </c>
      <c r="G29" s="201">
        <f>'[2]14'!H31</f>
        <v>38</v>
      </c>
      <c r="H29" s="202">
        <f>'[2]14'!I31</f>
        <v>0</v>
      </c>
      <c r="I29" s="202">
        <f>'[2]14'!J31</f>
        <v>0</v>
      </c>
      <c r="J29" s="202">
        <f>'[2]14'!K31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1">
        <f>'[2]14'!B32</f>
        <v>80</v>
      </c>
      <c r="C30" s="202">
        <f>'[2]14'!C32</f>
        <v>0</v>
      </c>
      <c r="D30" s="202">
        <f>'[2]14'!D32</f>
        <v>0</v>
      </c>
      <c r="E30" s="202">
        <f>'[2]14'!E32</f>
        <v>0</v>
      </c>
      <c r="F30" s="15">
        <f t="shared" si="6"/>
        <v>80</v>
      </c>
      <c r="G30" s="201">
        <f>'[2]14'!H32</f>
        <v>38</v>
      </c>
      <c r="H30" s="202">
        <f>'[2]14'!I32</f>
        <v>0</v>
      </c>
      <c r="I30" s="202">
        <f>'[2]14'!J32</f>
        <v>0</v>
      </c>
      <c r="J30" s="202">
        <f>'[2]14'!K32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1">
        <f>'[2]14'!B33</f>
        <v>80</v>
      </c>
      <c r="C31" s="202">
        <f>'[2]14'!C33</f>
        <v>0</v>
      </c>
      <c r="D31" s="202">
        <f>'[2]14'!D33</f>
        <v>0</v>
      </c>
      <c r="E31" s="202">
        <f>'[2]14'!E33</f>
        <v>0</v>
      </c>
      <c r="F31" s="15">
        <f t="shared" si="6"/>
        <v>80</v>
      </c>
      <c r="G31" s="201">
        <f>'[2]14'!H33</f>
        <v>38</v>
      </c>
      <c r="H31" s="202">
        <f>'[2]14'!I33</f>
        <v>0</v>
      </c>
      <c r="I31" s="202">
        <f>'[2]14'!J33</f>
        <v>0</v>
      </c>
      <c r="J31" s="202">
        <f>'[2]14'!K33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1">
        <f>'[2]14'!B34</f>
        <v>80</v>
      </c>
      <c r="C32" s="202">
        <f>'[2]14'!C34</f>
        <v>0</v>
      </c>
      <c r="D32" s="202">
        <f>'[2]14'!D34</f>
        <v>0</v>
      </c>
      <c r="E32" s="202">
        <f>'[2]14'!E34</f>
        <v>0</v>
      </c>
      <c r="F32" s="15">
        <f t="shared" si="6"/>
        <v>80</v>
      </c>
      <c r="G32" s="201">
        <f>'[2]14'!H34</f>
        <v>38</v>
      </c>
      <c r="H32" s="202">
        <f>'[2]14'!I34</f>
        <v>0</v>
      </c>
      <c r="I32" s="202">
        <f>'[2]14'!J34</f>
        <v>0</v>
      </c>
      <c r="J32" s="202">
        <f>'[2]14'!K34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1">
        <f>'[2]14'!B35</f>
        <v>80</v>
      </c>
      <c r="C33" s="202">
        <f>'[2]14'!C35</f>
        <v>0</v>
      </c>
      <c r="D33" s="202">
        <f>'[2]14'!D35</f>
        <v>0</v>
      </c>
      <c r="E33" s="202">
        <f>'[2]14'!E35</f>
        <v>0</v>
      </c>
      <c r="F33" s="15">
        <f t="shared" si="6"/>
        <v>80</v>
      </c>
      <c r="G33" s="201">
        <f>'[2]14'!H35</f>
        <v>37</v>
      </c>
      <c r="H33" s="202">
        <f>'[2]14'!I35</f>
        <v>0</v>
      </c>
      <c r="I33" s="202">
        <f>'[2]14'!J35</f>
        <v>0</v>
      </c>
      <c r="J33" s="202">
        <f>'[2]14'!K35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1">
        <f>'[2]14'!B36</f>
        <v>80</v>
      </c>
      <c r="C34" s="202">
        <f>'[2]14'!C36</f>
        <v>0</v>
      </c>
      <c r="D34" s="202">
        <f>'[2]14'!D36</f>
        <v>0</v>
      </c>
      <c r="E34" s="202">
        <f>'[2]14'!E36</f>
        <v>0</v>
      </c>
      <c r="F34" s="15">
        <f t="shared" si="6"/>
        <v>80</v>
      </c>
      <c r="G34" s="201">
        <f>'[2]14'!H36</f>
        <v>37</v>
      </c>
      <c r="H34" s="202">
        <f>'[2]14'!I36</f>
        <v>0</v>
      </c>
      <c r="I34" s="202">
        <f>'[2]14'!J36</f>
        <v>0</v>
      </c>
      <c r="J34" s="202">
        <f>'[2]14'!K36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1">
        <f>'[2]14'!B37</f>
        <v>80</v>
      </c>
      <c r="C35" s="202">
        <f>'[2]14'!C37</f>
        <v>0</v>
      </c>
      <c r="D35" s="202">
        <f>'[2]14'!D37</f>
        <v>0</v>
      </c>
      <c r="E35" s="202">
        <f>'[2]14'!E37</f>
        <v>0</v>
      </c>
      <c r="F35" s="15">
        <f t="shared" si="6"/>
        <v>80</v>
      </c>
      <c r="G35" s="201">
        <f>'[2]14'!H37</f>
        <v>37</v>
      </c>
      <c r="H35" s="202">
        <f>'[2]14'!I37</f>
        <v>0</v>
      </c>
      <c r="I35" s="202">
        <f>'[2]14'!J37</f>
        <v>0</v>
      </c>
      <c r="J35" s="202">
        <f>'[2]14'!K37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1">
        <f>'[2]14'!B38</f>
        <v>80</v>
      </c>
      <c r="C36" s="202">
        <f>'[2]14'!C38</f>
        <v>0</v>
      </c>
      <c r="D36" s="202">
        <f>'[2]14'!D38</f>
        <v>0</v>
      </c>
      <c r="E36" s="202">
        <f>'[2]14'!E38</f>
        <v>0</v>
      </c>
      <c r="F36" s="15">
        <f t="shared" si="6"/>
        <v>80</v>
      </c>
      <c r="G36" s="201">
        <f>'[2]14'!H38</f>
        <v>37</v>
      </c>
      <c r="H36" s="202">
        <f>'[2]14'!I38</f>
        <v>0</v>
      </c>
      <c r="I36" s="202">
        <f>'[2]14'!J38</f>
        <v>0</v>
      </c>
      <c r="J36" s="202">
        <f>'[2]14'!K38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1">
        <f>'[2]14'!B39</f>
        <v>80</v>
      </c>
      <c r="C37" s="202">
        <f>'[2]14'!C39</f>
        <v>0</v>
      </c>
      <c r="D37" s="202">
        <f>'[2]14'!D39</f>
        <v>0</v>
      </c>
      <c r="E37" s="202">
        <f>'[2]14'!E39</f>
        <v>0</v>
      </c>
      <c r="F37" s="15">
        <f t="shared" si="6"/>
        <v>80</v>
      </c>
      <c r="G37" s="201">
        <f>'[2]14'!H39</f>
        <v>37</v>
      </c>
      <c r="H37" s="202">
        <f>'[2]14'!I39</f>
        <v>0</v>
      </c>
      <c r="I37" s="202">
        <f>'[2]14'!J39</f>
        <v>0</v>
      </c>
      <c r="J37" s="202">
        <f>'[2]14'!K39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1">
        <f>'[2]14'!B40</f>
        <v>80</v>
      </c>
      <c r="C38" s="202">
        <f>'[2]14'!C40</f>
        <v>0</v>
      </c>
      <c r="D38" s="202">
        <f>'[2]14'!D40</f>
        <v>0</v>
      </c>
      <c r="E38" s="202">
        <f>'[2]14'!E40</f>
        <v>0</v>
      </c>
      <c r="F38" s="15">
        <f t="shared" si="6"/>
        <v>80</v>
      </c>
      <c r="G38" s="201">
        <f>'[2]14'!H40</f>
        <v>37</v>
      </c>
      <c r="H38" s="202">
        <f>'[2]14'!I40</f>
        <v>0</v>
      </c>
      <c r="I38" s="202">
        <f>'[2]14'!J40</f>
        <v>0</v>
      </c>
      <c r="J38" s="202">
        <f>'[2]14'!K40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1">
        <f>'[2]14'!B41</f>
        <v>80</v>
      </c>
      <c r="C39" s="202">
        <f>'[2]14'!C41</f>
        <v>0</v>
      </c>
      <c r="D39" s="202">
        <f>'[2]14'!D41</f>
        <v>0</v>
      </c>
      <c r="E39" s="202">
        <f>'[2]14'!E41</f>
        <v>0</v>
      </c>
      <c r="F39" s="15">
        <f t="shared" si="6"/>
        <v>80</v>
      </c>
      <c r="G39" s="201">
        <f>'[2]14'!H41</f>
        <v>37</v>
      </c>
      <c r="H39" s="202">
        <f>'[2]14'!I41</f>
        <v>0</v>
      </c>
      <c r="I39" s="202">
        <f>'[2]14'!J41</f>
        <v>0</v>
      </c>
      <c r="J39" s="202">
        <f>'[2]14'!K41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1">
        <f>'[2]14'!B42</f>
        <v>80</v>
      </c>
      <c r="C40" s="202">
        <f>'[2]14'!C42</f>
        <v>0</v>
      </c>
      <c r="D40" s="202">
        <f>'[2]14'!D42</f>
        <v>0</v>
      </c>
      <c r="E40" s="202">
        <f>'[2]14'!E42</f>
        <v>0</v>
      </c>
      <c r="F40" s="15">
        <f t="shared" si="6"/>
        <v>80</v>
      </c>
      <c r="G40" s="201">
        <f>'[2]14'!H42</f>
        <v>37</v>
      </c>
      <c r="H40" s="202">
        <f>'[2]14'!I42</f>
        <v>0</v>
      </c>
      <c r="I40" s="202">
        <f>'[2]14'!J42</f>
        <v>0</v>
      </c>
      <c r="J40" s="202">
        <f>'[2]14'!K42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1">
        <f>'[2]14'!B43</f>
        <v>80</v>
      </c>
      <c r="C41" s="202">
        <f>'[2]14'!C43</f>
        <v>0</v>
      </c>
      <c r="D41" s="202">
        <f>'[2]14'!D43</f>
        <v>0</v>
      </c>
      <c r="E41" s="202">
        <f>'[2]14'!E43</f>
        <v>0</v>
      </c>
      <c r="F41" s="15">
        <f t="shared" si="6"/>
        <v>80</v>
      </c>
      <c r="G41" s="201">
        <f>'[2]14'!H43</f>
        <v>37</v>
      </c>
      <c r="H41" s="202">
        <f>'[2]14'!I43</f>
        <v>0</v>
      </c>
      <c r="I41" s="202">
        <f>'[2]14'!J43</f>
        <v>0</v>
      </c>
      <c r="J41" s="202">
        <f>'[2]14'!K43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201">
        <f>'[2]14'!B44</f>
        <v>80</v>
      </c>
      <c r="C42" s="202">
        <f>'[2]14'!C44</f>
        <v>0</v>
      </c>
      <c r="D42" s="202">
        <f>'[2]14'!D44</f>
        <v>0</v>
      </c>
      <c r="E42" s="202">
        <f>'[2]14'!E44</f>
        <v>0</v>
      </c>
      <c r="F42" s="15">
        <f t="shared" si="6"/>
        <v>80</v>
      </c>
      <c r="G42" s="201">
        <f>'[2]14'!H44</f>
        <v>37</v>
      </c>
      <c r="H42" s="202">
        <f>'[2]14'!I44</f>
        <v>0</v>
      </c>
      <c r="I42" s="202">
        <f>'[2]14'!J44</f>
        <v>0</v>
      </c>
      <c r="J42" s="202">
        <f>'[2]14'!K44</f>
        <v>0</v>
      </c>
      <c r="K42" s="15">
        <f t="shared" si="3"/>
        <v>37</v>
      </c>
      <c r="L42" s="18">
        <f>frq!C42</f>
        <v>1</v>
      </c>
      <c r="M42" s="125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201">
        <f>'[2]14'!B45</f>
        <v>80</v>
      </c>
      <c r="C43" s="202">
        <f>'[2]14'!C45</f>
        <v>0</v>
      </c>
      <c r="D43" s="202">
        <f>'[2]14'!D45</f>
        <v>0</v>
      </c>
      <c r="E43" s="202">
        <f>'[2]14'!E45</f>
        <v>0</v>
      </c>
      <c r="F43" s="15">
        <f t="shared" si="6"/>
        <v>80</v>
      </c>
      <c r="G43" s="201">
        <f>'[2]14'!H45</f>
        <v>36</v>
      </c>
      <c r="H43" s="202">
        <f>'[2]14'!I45</f>
        <v>0</v>
      </c>
      <c r="I43" s="202">
        <f>'[2]14'!J45</f>
        <v>0</v>
      </c>
      <c r="J43" s="202">
        <f>'[2]14'!K45</f>
        <v>0</v>
      </c>
      <c r="K43" s="15">
        <f t="shared" si="3"/>
        <v>36</v>
      </c>
      <c r="L43" s="18">
        <f>frq!C43</f>
        <v>1</v>
      </c>
      <c r="M43" s="125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201">
        <f>'[2]14'!B46</f>
        <v>80</v>
      </c>
      <c r="C44" s="202">
        <f>'[2]14'!C46</f>
        <v>0</v>
      </c>
      <c r="D44" s="202">
        <f>'[2]14'!D46</f>
        <v>0</v>
      </c>
      <c r="E44" s="202">
        <f>'[2]14'!E46</f>
        <v>0</v>
      </c>
      <c r="F44" s="15">
        <f t="shared" si="6"/>
        <v>80</v>
      </c>
      <c r="G44" s="201">
        <f>'[2]14'!H46</f>
        <v>36</v>
      </c>
      <c r="H44" s="202">
        <f>'[2]14'!I46</f>
        <v>0</v>
      </c>
      <c r="I44" s="202">
        <f>'[2]14'!J46</f>
        <v>0</v>
      </c>
      <c r="J44" s="202">
        <f>'[2]14'!K46</f>
        <v>0</v>
      </c>
      <c r="K44" s="15">
        <f t="shared" si="3"/>
        <v>36</v>
      </c>
      <c r="L44" s="18">
        <f>frq!C44</f>
        <v>1</v>
      </c>
      <c r="M44" s="125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201">
        <f>'[2]14'!B47</f>
        <v>80</v>
      </c>
      <c r="C45" s="202">
        <f>'[2]14'!C47</f>
        <v>0</v>
      </c>
      <c r="D45" s="202">
        <f>'[2]14'!D47</f>
        <v>0</v>
      </c>
      <c r="E45" s="202">
        <f>'[2]14'!E47</f>
        <v>0</v>
      </c>
      <c r="F45" s="15">
        <f t="shared" si="6"/>
        <v>80</v>
      </c>
      <c r="G45" s="201">
        <f>'[2]14'!H47</f>
        <v>35</v>
      </c>
      <c r="H45" s="202">
        <f>'[2]14'!I47</f>
        <v>0</v>
      </c>
      <c r="I45" s="202">
        <f>'[2]14'!J47</f>
        <v>0</v>
      </c>
      <c r="J45" s="202">
        <f>'[2]14'!K47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1">
        <f>'[2]14'!B48</f>
        <v>80</v>
      </c>
      <c r="C46" s="202">
        <f>'[2]14'!C48</f>
        <v>0</v>
      </c>
      <c r="D46" s="202">
        <f>'[2]14'!D48</f>
        <v>0</v>
      </c>
      <c r="E46" s="202">
        <f>'[2]14'!E48</f>
        <v>0</v>
      </c>
      <c r="F46" s="15">
        <f t="shared" si="6"/>
        <v>80</v>
      </c>
      <c r="G46" s="201">
        <f>'[2]14'!H48</f>
        <v>35</v>
      </c>
      <c r="H46" s="202">
        <f>'[2]14'!I48</f>
        <v>0</v>
      </c>
      <c r="I46" s="202">
        <f>'[2]14'!J48</f>
        <v>0</v>
      </c>
      <c r="J46" s="202">
        <f>'[2]14'!K48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1">
        <f>'[2]14'!B49</f>
        <v>80</v>
      </c>
      <c r="C47" s="202">
        <f>'[2]14'!C49</f>
        <v>0</v>
      </c>
      <c r="D47" s="202">
        <f>'[2]14'!D49</f>
        <v>0</v>
      </c>
      <c r="E47" s="202">
        <f>'[2]14'!E49</f>
        <v>0</v>
      </c>
      <c r="F47" s="15">
        <f t="shared" si="6"/>
        <v>80</v>
      </c>
      <c r="G47" s="201">
        <f>'[2]14'!H49</f>
        <v>35</v>
      </c>
      <c r="H47" s="202">
        <f>'[2]14'!I49</f>
        <v>0</v>
      </c>
      <c r="I47" s="202">
        <f>'[2]14'!J49</f>
        <v>0</v>
      </c>
      <c r="J47" s="202">
        <f>'[2]14'!K49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201">
        <f>'[2]14'!B50</f>
        <v>80</v>
      </c>
      <c r="C48" s="202">
        <f>'[2]14'!C50</f>
        <v>0</v>
      </c>
      <c r="D48" s="202">
        <f>'[2]14'!D50</f>
        <v>0</v>
      </c>
      <c r="E48" s="202">
        <f>'[2]14'!E50</f>
        <v>0</v>
      </c>
      <c r="F48" s="15">
        <f t="shared" si="6"/>
        <v>80</v>
      </c>
      <c r="G48" s="201">
        <f>'[2]14'!H50</f>
        <v>35</v>
      </c>
      <c r="H48" s="202">
        <f>'[2]14'!I50</f>
        <v>0</v>
      </c>
      <c r="I48" s="202">
        <f>'[2]14'!J50</f>
        <v>0</v>
      </c>
      <c r="J48" s="202">
        <f>'[2]14'!K50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201">
        <f>'[2]14'!B51</f>
        <v>80</v>
      </c>
      <c r="C49" s="202">
        <f>'[2]14'!C51</f>
        <v>0</v>
      </c>
      <c r="D49" s="202">
        <f>'[2]14'!D51</f>
        <v>0</v>
      </c>
      <c r="E49" s="202">
        <f>'[2]14'!E51</f>
        <v>0</v>
      </c>
      <c r="F49" s="15">
        <f t="shared" si="6"/>
        <v>80</v>
      </c>
      <c r="G49" s="201">
        <f>'[2]14'!H51</f>
        <v>35</v>
      </c>
      <c r="H49" s="202">
        <f>'[2]14'!I51</f>
        <v>0</v>
      </c>
      <c r="I49" s="202">
        <f>'[2]14'!J51</f>
        <v>0</v>
      </c>
      <c r="J49" s="202">
        <f>'[2]14'!K51</f>
        <v>0</v>
      </c>
      <c r="K49" s="15">
        <f t="shared" si="3"/>
        <v>35</v>
      </c>
      <c r="L49" s="18">
        <f>frq!C49</f>
        <v>1</v>
      </c>
      <c r="M49" s="125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201">
        <f>'[2]14'!B52</f>
        <v>80</v>
      </c>
      <c r="C50" s="202">
        <f>'[2]14'!C52</f>
        <v>0</v>
      </c>
      <c r="D50" s="202">
        <f>'[2]14'!D52</f>
        <v>0</v>
      </c>
      <c r="E50" s="202">
        <f>'[2]14'!E52</f>
        <v>0</v>
      </c>
      <c r="F50" s="15">
        <f t="shared" si="6"/>
        <v>80</v>
      </c>
      <c r="G50" s="201">
        <f>'[2]14'!H52</f>
        <v>35</v>
      </c>
      <c r="H50" s="202">
        <f>'[2]14'!I52</f>
        <v>0</v>
      </c>
      <c r="I50" s="202">
        <f>'[2]14'!J52</f>
        <v>0</v>
      </c>
      <c r="J50" s="202">
        <f>'[2]14'!K52</f>
        <v>0</v>
      </c>
      <c r="K50" s="15">
        <f t="shared" si="3"/>
        <v>35</v>
      </c>
      <c r="L50" s="18">
        <f>frq!C50</f>
        <v>1</v>
      </c>
      <c r="M50" s="125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201">
        <f>'[2]14'!B53</f>
        <v>80</v>
      </c>
      <c r="C51" s="202">
        <f>'[2]14'!C53</f>
        <v>0</v>
      </c>
      <c r="D51" s="202">
        <f>'[2]14'!D53</f>
        <v>0</v>
      </c>
      <c r="E51" s="202">
        <f>'[2]14'!E53</f>
        <v>0</v>
      </c>
      <c r="F51" s="15">
        <f t="shared" si="6"/>
        <v>80</v>
      </c>
      <c r="G51" s="201">
        <f>'[2]14'!H53</f>
        <v>35</v>
      </c>
      <c r="H51" s="202">
        <f>'[2]14'!I53</f>
        <v>0</v>
      </c>
      <c r="I51" s="202">
        <f>'[2]14'!J53</f>
        <v>0</v>
      </c>
      <c r="J51" s="202">
        <f>'[2]14'!K53</f>
        <v>0</v>
      </c>
      <c r="K51" s="15">
        <f t="shared" si="3"/>
        <v>35</v>
      </c>
      <c r="L51" s="18">
        <f>frq!C51</f>
        <v>1</v>
      </c>
      <c r="M51" s="125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201">
        <f>'[2]14'!B54</f>
        <v>80</v>
      </c>
      <c r="C52" s="202">
        <f>'[2]14'!C54</f>
        <v>0</v>
      </c>
      <c r="D52" s="202">
        <f>'[2]14'!D54</f>
        <v>0</v>
      </c>
      <c r="E52" s="202">
        <f>'[2]14'!E54</f>
        <v>0</v>
      </c>
      <c r="F52" s="15">
        <f t="shared" si="6"/>
        <v>80</v>
      </c>
      <c r="G52" s="201">
        <f>'[2]14'!H54</f>
        <v>35</v>
      </c>
      <c r="H52" s="202">
        <f>'[2]14'!I54</f>
        <v>0</v>
      </c>
      <c r="I52" s="202">
        <f>'[2]14'!J54</f>
        <v>0</v>
      </c>
      <c r="J52" s="202">
        <f>'[2]14'!K54</f>
        <v>0</v>
      </c>
      <c r="K52" s="15">
        <f t="shared" si="3"/>
        <v>35</v>
      </c>
      <c r="L52" s="18">
        <f>frq!C52</f>
        <v>1</v>
      </c>
      <c r="M52" s="125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201">
        <f>'[2]14'!B55</f>
        <v>80</v>
      </c>
      <c r="C53" s="202">
        <f>'[2]14'!C55</f>
        <v>0</v>
      </c>
      <c r="D53" s="202">
        <f>'[2]14'!D55</f>
        <v>0</v>
      </c>
      <c r="E53" s="202">
        <f>'[2]14'!E55</f>
        <v>0</v>
      </c>
      <c r="F53" s="15">
        <f t="shared" si="6"/>
        <v>80</v>
      </c>
      <c r="G53" s="201">
        <f>'[2]14'!H55</f>
        <v>35</v>
      </c>
      <c r="H53" s="202">
        <f>'[2]14'!I55</f>
        <v>0</v>
      </c>
      <c r="I53" s="202">
        <f>'[2]14'!J55</f>
        <v>0</v>
      </c>
      <c r="J53" s="202">
        <f>'[2]14'!K55</f>
        <v>0</v>
      </c>
      <c r="K53" s="15">
        <f t="shared" si="3"/>
        <v>35</v>
      </c>
      <c r="L53" s="18">
        <f>frq!C53</f>
        <v>1</v>
      </c>
      <c r="M53" s="125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201">
        <f>'[2]14'!B56</f>
        <v>80</v>
      </c>
      <c r="C54" s="202">
        <f>'[2]14'!C56</f>
        <v>0</v>
      </c>
      <c r="D54" s="202">
        <f>'[2]14'!D56</f>
        <v>0</v>
      </c>
      <c r="E54" s="202">
        <f>'[2]14'!E56</f>
        <v>0</v>
      </c>
      <c r="F54" s="15">
        <f t="shared" si="6"/>
        <v>80</v>
      </c>
      <c r="G54" s="201">
        <f>'[2]14'!H56</f>
        <v>35</v>
      </c>
      <c r="H54" s="202">
        <f>'[2]14'!I56</f>
        <v>0</v>
      </c>
      <c r="I54" s="202">
        <f>'[2]14'!J56</f>
        <v>0</v>
      </c>
      <c r="J54" s="202">
        <f>'[2]14'!K56</f>
        <v>0</v>
      </c>
      <c r="K54" s="15">
        <f t="shared" si="3"/>
        <v>35</v>
      </c>
      <c r="L54" s="18">
        <f>frq!C54</f>
        <v>1</v>
      </c>
      <c r="M54" s="125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201">
        <f>'[2]14'!B57</f>
        <v>80</v>
      </c>
      <c r="C55" s="202">
        <f>'[2]14'!C57</f>
        <v>0</v>
      </c>
      <c r="D55" s="202">
        <f>'[2]14'!D57</f>
        <v>0</v>
      </c>
      <c r="E55" s="202">
        <f>'[2]14'!E57</f>
        <v>0</v>
      </c>
      <c r="F55" s="15">
        <f t="shared" si="6"/>
        <v>80</v>
      </c>
      <c r="G55" s="201">
        <f>'[2]14'!H57</f>
        <v>34</v>
      </c>
      <c r="H55" s="202">
        <f>'[2]14'!I57</f>
        <v>0</v>
      </c>
      <c r="I55" s="202">
        <f>'[2]14'!J57</f>
        <v>0</v>
      </c>
      <c r="J55" s="202">
        <f>'[2]14'!K57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1">
        <f>'[2]14'!B58</f>
        <v>80</v>
      </c>
      <c r="C56" s="202">
        <f>'[2]14'!C58</f>
        <v>0</v>
      </c>
      <c r="D56" s="202">
        <f>'[2]14'!D58</f>
        <v>0</v>
      </c>
      <c r="E56" s="202">
        <f>'[2]14'!E58</f>
        <v>0</v>
      </c>
      <c r="F56" s="15">
        <f t="shared" si="6"/>
        <v>80</v>
      </c>
      <c r="G56" s="201">
        <f>'[2]14'!H58</f>
        <v>34</v>
      </c>
      <c r="H56" s="202">
        <f>'[2]14'!I58</f>
        <v>0</v>
      </c>
      <c r="I56" s="202">
        <f>'[2]14'!J58</f>
        <v>0</v>
      </c>
      <c r="J56" s="202">
        <f>'[2]14'!K58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1">
        <f>'[2]14'!B59</f>
        <v>80</v>
      </c>
      <c r="C57" s="202">
        <f>'[2]14'!C59</f>
        <v>0</v>
      </c>
      <c r="D57" s="202">
        <f>'[2]14'!D59</f>
        <v>0</v>
      </c>
      <c r="E57" s="202">
        <f>'[2]14'!E59</f>
        <v>0</v>
      </c>
      <c r="F57" s="15">
        <f t="shared" si="6"/>
        <v>80</v>
      </c>
      <c r="G57" s="201">
        <f>'[2]14'!H59</f>
        <v>34</v>
      </c>
      <c r="H57" s="202">
        <f>'[2]14'!I59</f>
        <v>0</v>
      </c>
      <c r="I57" s="202">
        <f>'[2]14'!J59</f>
        <v>0</v>
      </c>
      <c r="J57" s="202">
        <f>'[2]14'!K59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1">
        <f>'[2]14'!B60</f>
        <v>80</v>
      </c>
      <c r="C58" s="202">
        <f>'[2]14'!C60</f>
        <v>0</v>
      </c>
      <c r="D58" s="202">
        <f>'[2]14'!D60</f>
        <v>0</v>
      </c>
      <c r="E58" s="202">
        <f>'[2]14'!E60</f>
        <v>0</v>
      </c>
      <c r="F58" s="15">
        <f t="shared" si="6"/>
        <v>80</v>
      </c>
      <c r="G58" s="201">
        <f>'[2]14'!H60</f>
        <v>34</v>
      </c>
      <c r="H58" s="202">
        <f>'[2]14'!I60</f>
        <v>0</v>
      </c>
      <c r="I58" s="202">
        <f>'[2]14'!J60</f>
        <v>0</v>
      </c>
      <c r="J58" s="202">
        <f>'[2]14'!K60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1">
        <f>'[2]14'!B61</f>
        <v>80</v>
      </c>
      <c r="C59" s="202">
        <f>'[2]14'!C61</f>
        <v>0</v>
      </c>
      <c r="D59" s="202">
        <f>'[2]14'!D61</f>
        <v>0</v>
      </c>
      <c r="E59" s="202">
        <f>'[2]14'!E61</f>
        <v>0</v>
      </c>
      <c r="F59" s="15">
        <f t="shared" si="6"/>
        <v>80</v>
      </c>
      <c r="G59" s="201">
        <f>'[2]14'!H61</f>
        <v>34</v>
      </c>
      <c r="H59" s="202">
        <f>'[2]14'!I61</f>
        <v>0</v>
      </c>
      <c r="I59" s="202">
        <f>'[2]14'!J61</f>
        <v>0</v>
      </c>
      <c r="J59" s="202">
        <f>'[2]14'!K61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1">
        <f>'[2]14'!B62</f>
        <v>80</v>
      </c>
      <c r="C60" s="202">
        <f>'[2]14'!C62</f>
        <v>0</v>
      </c>
      <c r="D60" s="202">
        <f>'[2]14'!D62</f>
        <v>0</v>
      </c>
      <c r="E60" s="202">
        <f>'[2]14'!E62</f>
        <v>0</v>
      </c>
      <c r="F60" s="15">
        <f t="shared" si="6"/>
        <v>80</v>
      </c>
      <c r="G60" s="201">
        <f>'[2]14'!H62</f>
        <v>34</v>
      </c>
      <c r="H60" s="202">
        <f>'[2]14'!I62</f>
        <v>0</v>
      </c>
      <c r="I60" s="202">
        <f>'[2]14'!J62</f>
        <v>0</v>
      </c>
      <c r="J60" s="202">
        <f>'[2]14'!K62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1">
        <f>'[2]14'!B63</f>
        <v>80</v>
      </c>
      <c r="C61" s="202">
        <f>'[2]14'!C63</f>
        <v>0</v>
      </c>
      <c r="D61" s="202">
        <f>'[2]14'!D63</f>
        <v>0</v>
      </c>
      <c r="E61" s="202">
        <f>'[2]14'!E63</f>
        <v>0</v>
      </c>
      <c r="F61" s="15">
        <f t="shared" si="6"/>
        <v>80</v>
      </c>
      <c r="G61" s="201">
        <f>'[2]14'!H63</f>
        <v>34</v>
      </c>
      <c r="H61" s="202">
        <f>'[2]14'!I63</f>
        <v>0</v>
      </c>
      <c r="I61" s="202">
        <f>'[2]14'!J63</f>
        <v>0</v>
      </c>
      <c r="J61" s="202">
        <f>'[2]14'!K63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1">
        <f>'[2]14'!B64</f>
        <v>80</v>
      </c>
      <c r="C62" s="202">
        <f>'[2]14'!C64</f>
        <v>0</v>
      </c>
      <c r="D62" s="202">
        <f>'[2]14'!D64</f>
        <v>0</v>
      </c>
      <c r="E62" s="202">
        <f>'[2]14'!E64</f>
        <v>0</v>
      </c>
      <c r="F62" s="15">
        <f t="shared" si="6"/>
        <v>80</v>
      </c>
      <c r="G62" s="201">
        <f>'[2]14'!H64</f>
        <v>34</v>
      </c>
      <c r="H62" s="202">
        <f>'[2]14'!I64</f>
        <v>0</v>
      </c>
      <c r="I62" s="202">
        <f>'[2]14'!J64</f>
        <v>0</v>
      </c>
      <c r="J62" s="202">
        <f>'[2]14'!K64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1">
        <f>'[2]14'!B65</f>
        <v>80</v>
      </c>
      <c r="C63" s="202">
        <f>'[2]14'!C65</f>
        <v>0</v>
      </c>
      <c r="D63" s="202">
        <f>'[2]14'!D65</f>
        <v>0</v>
      </c>
      <c r="E63" s="202">
        <f>'[2]14'!E65</f>
        <v>0</v>
      </c>
      <c r="F63" s="15">
        <f t="shared" si="6"/>
        <v>80</v>
      </c>
      <c r="G63" s="201">
        <f>'[2]14'!H65</f>
        <v>33</v>
      </c>
      <c r="H63" s="202">
        <f>'[2]14'!I65</f>
        <v>0</v>
      </c>
      <c r="I63" s="202">
        <f>'[2]14'!J65</f>
        <v>0</v>
      </c>
      <c r="J63" s="202">
        <f>'[2]14'!K65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1">
        <f>'[2]14'!B66</f>
        <v>80</v>
      </c>
      <c r="C64" s="202">
        <f>'[2]14'!C66</f>
        <v>0</v>
      </c>
      <c r="D64" s="202">
        <f>'[2]14'!D66</f>
        <v>0</v>
      </c>
      <c r="E64" s="202">
        <f>'[2]14'!E66</f>
        <v>0</v>
      </c>
      <c r="F64" s="15">
        <f t="shared" si="6"/>
        <v>80</v>
      </c>
      <c r="G64" s="201">
        <f>'[2]14'!H66</f>
        <v>33</v>
      </c>
      <c r="H64" s="202">
        <f>'[2]14'!I66</f>
        <v>0</v>
      </c>
      <c r="I64" s="202">
        <f>'[2]14'!J66</f>
        <v>0</v>
      </c>
      <c r="J64" s="202">
        <f>'[2]14'!K66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1">
        <f>'[2]14'!B67</f>
        <v>80</v>
      </c>
      <c r="C65" s="202">
        <f>'[2]14'!C67</f>
        <v>0</v>
      </c>
      <c r="D65" s="202">
        <f>'[2]14'!D67</f>
        <v>0</v>
      </c>
      <c r="E65" s="202">
        <f>'[2]14'!E67</f>
        <v>0</v>
      </c>
      <c r="F65" s="15">
        <f t="shared" si="6"/>
        <v>80</v>
      </c>
      <c r="G65" s="201">
        <f>'[2]14'!H67</f>
        <v>33</v>
      </c>
      <c r="H65" s="202">
        <f>'[2]14'!I67</f>
        <v>0</v>
      </c>
      <c r="I65" s="202">
        <f>'[2]14'!J67</f>
        <v>0</v>
      </c>
      <c r="J65" s="202">
        <f>'[2]14'!K67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1">
        <f>'[2]14'!B68</f>
        <v>80</v>
      </c>
      <c r="C66" s="202">
        <f>'[2]14'!C68</f>
        <v>0</v>
      </c>
      <c r="D66" s="202">
        <f>'[2]14'!D68</f>
        <v>0</v>
      </c>
      <c r="E66" s="202">
        <f>'[2]14'!E68</f>
        <v>0</v>
      </c>
      <c r="F66" s="15">
        <f t="shared" si="6"/>
        <v>80</v>
      </c>
      <c r="G66" s="201">
        <f>'[2]14'!H68</f>
        <v>33</v>
      </c>
      <c r="H66" s="202">
        <f>'[2]14'!I68</f>
        <v>0</v>
      </c>
      <c r="I66" s="202">
        <f>'[2]14'!J68</f>
        <v>0</v>
      </c>
      <c r="J66" s="202">
        <f>'[2]14'!K68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1">
        <f>'[2]14'!B69</f>
        <v>80</v>
      </c>
      <c r="C67" s="202">
        <f>'[2]14'!C69</f>
        <v>0</v>
      </c>
      <c r="D67" s="202">
        <f>'[2]14'!D69</f>
        <v>0</v>
      </c>
      <c r="E67" s="202">
        <f>'[2]14'!E69</f>
        <v>0</v>
      </c>
      <c r="F67" s="15">
        <f t="shared" si="6"/>
        <v>80</v>
      </c>
      <c r="G67" s="201">
        <f>'[2]14'!H69</f>
        <v>33</v>
      </c>
      <c r="H67" s="202">
        <f>'[2]14'!I69</f>
        <v>0</v>
      </c>
      <c r="I67" s="202">
        <f>'[2]14'!J69</f>
        <v>0</v>
      </c>
      <c r="J67" s="202">
        <f>'[2]14'!K69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1">
        <f>'[2]14'!B70</f>
        <v>80</v>
      </c>
      <c r="C68" s="202">
        <f>'[2]14'!C70</f>
        <v>0</v>
      </c>
      <c r="D68" s="202">
        <f>'[2]14'!D70</f>
        <v>0</v>
      </c>
      <c r="E68" s="202">
        <f>'[2]14'!E70</f>
        <v>0</v>
      </c>
      <c r="F68" s="15">
        <f t="shared" si="6"/>
        <v>80</v>
      </c>
      <c r="G68" s="201">
        <f>'[2]14'!H70</f>
        <v>33</v>
      </c>
      <c r="H68" s="202">
        <f>'[2]14'!I70</f>
        <v>0</v>
      </c>
      <c r="I68" s="202">
        <f>'[2]14'!J70</f>
        <v>0</v>
      </c>
      <c r="J68" s="202">
        <f>'[2]14'!K70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1">
        <f>'[2]14'!B71</f>
        <v>80</v>
      </c>
      <c r="C69" s="202">
        <f>'[2]14'!C71</f>
        <v>0</v>
      </c>
      <c r="D69" s="202">
        <f>'[2]14'!D71</f>
        <v>0</v>
      </c>
      <c r="E69" s="202">
        <f>'[2]14'!E71</f>
        <v>0</v>
      </c>
      <c r="F69" s="15">
        <f t="shared" ref="F69:F98" si="16">SUM(B69:E69)</f>
        <v>80</v>
      </c>
      <c r="G69" s="201">
        <f>'[2]14'!H71</f>
        <v>33</v>
      </c>
      <c r="H69" s="202">
        <f>'[2]14'!I71</f>
        <v>0</v>
      </c>
      <c r="I69" s="202">
        <f>'[2]14'!J71</f>
        <v>0</v>
      </c>
      <c r="J69" s="202">
        <f>'[2]14'!K71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1">
        <f>'[2]14'!B72</f>
        <v>80</v>
      </c>
      <c r="C70" s="202">
        <f>'[2]14'!C72</f>
        <v>0</v>
      </c>
      <c r="D70" s="202">
        <f>'[2]14'!D72</f>
        <v>0</v>
      </c>
      <c r="E70" s="202">
        <f>'[2]14'!E72</f>
        <v>0</v>
      </c>
      <c r="F70" s="15">
        <f t="shared" si="16"/>
        <v>80</v>
      </c>
      <c r="G70" s="201">
        <f>'[2]14'!H72</f>
        <v>33</v>
      </c>
      <c r="H70" s="202">
        <f>'[2]14'!I72</f>
        <v>0</v>
      </c>
      <c r="I70" s="202">
        <f>'[2]14'!J72</f>
        <v>0</v>
      </c>
      <c r="J70" s="202">
        <f>'[2]14'!K72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1">
        <f>'[2]14'!B73</f>
        <v>80</v>
      </c>
      <c r="C71" s="202">
        <f>'[2]14'!C73</f>
        <v>0</v>
      </c>
      <c r="D71" s="202">
        <f>'[2]14'!D73</f>
        <v>0</v>
      </c>
      <c r="E71" s="202">
        <f>'[2]14'!E73</f>
        <v>0</v>
      </c>
      <c r="F71" s="15">
        <f t="shared" si="16"/>
        <v>80</v>
      </c>
      <c r="G71" s="201">
        <f>'[2]14'!H73</f>
        <v>33</v>
      </c>
      <c r="H71" s="202">
        <f>'[2]14'!I73</f>
        <v>0</v>
      </c>
      <c r="I71" s="202">
        <f>'[2]14'!J73</f>
        <v>0</v>
      </c>
      <c r="J71" s="202">
        <f>'[2]14'!K73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1">
        <f>'[2]14'!B74</f>
        <v>80</v>
      </c>
      <c r="C72" s="202">
        <f>'[2]14'!C74</f>
        <v>0</v>
      </c>
      <c r="D72" s="202">
        <f>'[2]14'!D74</f>
        <v>0</v>
      </c>
      <c r="E72" s="202">
        <f>'[2]14'!E74</f>
        <v>0</v>
      </c>
      <c r="F72" s="15">
        <f t="shared" si="16"/>
        <v>80</v>
      </c>
      <c r="G72" s="201">
        <f>'[2]14'!H74</f>
        <v>33</v>
      </c>
      <c r="H72" s="202">
        <f>'[2]14'!I74</f>
        <v>0</v>
      </c>
      <c r="I72" s="202">
        <f>'[2]14'!J74</f>
        <v>0</v>
      </c>
      <c r="J72" s="202">
        <f>'[2]14'!K74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1">
        <f>'[2]14'!B75</f>
        <v>80</v>
      </c>
      <c r="C73" s="202">
        <f>'[2]14'!C75</f>
        <v>0</v>
      </c>
      <c r="D73" s="202">
        <f>'[2]14'!D75</f>
        <v>0</v>
      </c>
      <c r="E73" s="202">
        <f>'[2]14'!E75</f>
        <v>0</v>
      </c>
      <c r="F73" s="15">
        <f t="shared" si="16"/>
        <v>80</v>
      </c>
      <c r="G73" s="201">
        <f>'[2]14'!H75</f>
        <v>33</v>
      </c>
      <c r="H73" s="202">
        <f>'[2]14'!I75</f>
        <v>0</v>
      </c>
      <c r="I73" s="202">
        <f>'[2]14'!J75</f>
        <v>0</v>
      </c>
      <c r="J73" s="202">
        <f>'[2]14'!K75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1">
        <f>'[2]14'!B76</f>
        <v>80</v>
      </c>
      <c r="C74" s="202">
        <f>'[2]14'!C76</f>
        <v>0</v>
      </c>
      <c r="D74" s="202">
        <f>'[2]14'!D76</f>
        <v>0</v>
      </c>
      <c r="E74" s="202">
        <f>'[2]14'!E76</f>
        <v>0</v>
      </c>
      <c r="F74" s="15">
        <f t="shared" si="16"/>
        <v>80</v>
      </c>
      <c r="G74" s="201">
        <f>'[2]14'!H76</f>
        <v>33</v>
      </c>
      <c r="H74" s="202">
        <f>'[2]14'!I76</f>
        <v>0</v>
      </c>
      <c r="I74" s="202">
        <f>'[2]14'!J76</f>
        <v>0</v>
      </c>
      <c r="J74" s="202">
        <f>'[2]14'!K76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1">
        <f>'[2]14'!B77</f>
        <v>80</v>
      </c>
      <c r="C75" s="202">
        <f>'[2]14'!C77</f>
        <v>0</v>
      </c>
      <c r="D75" s="202">
        <f>'[2]14'!D77</f>
        <v>0</v>
      </c>
      <c r="E75" s="202">
        <f>'[2]14'!E77</f>
        <v>0</v>
      </c>
      <c r="F75" s="15">
        <f t="shared" si="16"/>
        <v>80</v>
      </c>
      <c r="G75" s="201">
        <f>'[2]14'!H77</f>
        <v>34</v>
      </c>
      <c r="H75" s="202">
        <f>'[2]14'!I77</f>
        <v>0</v>
      </c>
      <c r="I75" s="202">
        <f>'[2]14'!J77</f>
        <v>0</v>
      </c>
      <c r="J75" s="202">
        <f>'[2]14'!K77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1">
        <f>'[2]14'!B78</f>
        <v>80</v>
      </c>
      <c r="C76" s="202">
        <f>'[2]14'!C78</f>
        <v>0</v>
      </c>
      <c r="D76" s="202">
        <f>'[2]14'!D78</f>
        <v>0</v>
      </c>
      <c r="E76" s="202">
        <f>'[2]14'!E78</f>
        <v>0</v>
      </c>
      <c r="F76" s="15">
        <f t="shared" si="16"/>
        <v>80</v>
      </c>
      <c r="G76" s="201">
        <f>'[2]14'!H78</f>
        <v>34</v>
      </c>
      <c r="H76" s="202">
        <f>'[2]14'!I78</f>
        <v>0</v>
      </c>
      <c r="I76" s="202">
        <f>'[2]14'!J78</f>
        <v>0</v>
      </c>
      <c r="J76" s="202">
        <f>'[2]14'!K78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1">
        <f>'[2]14'!B79</f>
        <v>80</v>
      </c>
      <c r="C77" s="202">
        <f>'[2]14'!C79</f>
        <v>0</v>
      </c>
      <c r="D77" s="202">
        <f>'[2]14'!D79</f>
        <v>0</v>
      </c>
      <c r="E77" s="202">
        <f>'[2]14'!E79</f>
        <v>0</v>
      </c>
      <c r="F77" s="15">
        <f t="shared" si="16"/>
        <v>80</v>
      </c>
      <c r="G77" s="201">
        <f>'[2]14'!H79</f>
        <v>34</v>
      </c>
      <c r="H77" s="202">
        <f>'[2]14'!I79</f>
        <v>0</v>
      </c>
      <c r="I77" s="202">
        <f>'[2]14'!J79</f>
        <v>0</v>
      </c>
      <c r="J77" s="202">
        <f>'[2]14'!K79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1">
        <f>'[2]14'!B80</f>
        <v>80</v>
      </c>
      <c r="C78" s="202">
        <f>'[2]14'!C80</f>
        <v>0</v>
      </c>
      <c r="D78" s="202">
        <f>'[2]14'!D80</f>
        <v>0</v>
      </c>
      <c r="E78" s="202">
        <f>'[2]14'!E80</f>
        <v>0</v>
      </c>
      <c r="F78" s="15">
        <f t="shared" si="16"/>
        <v>80</v>
      </c>
      <c r="G78" s="201">
        <f>'[2]14'!H80</f>
        <v>34</v>
      </c>
      <c r="H78" s="202">
        <f>'[2]14'!I80</f>
        <v>0</v>
      </c>
      <c r="I78" s="202">
        <f>'[2]14'!J80</f>
        <v>0</v>
      </c>
      <c r="J78" s="202">
        <f>'[2]14'!K80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1">
        <f>'[2]14'!B81</f>
        <v>80</v>
      </c>
      <c r="C79" s="202">
        <f>'[2]14'!C81</f>
        <v>0</v>
      </c>
      <c r="D79" s="202">
        <f>'[2]14'!D81</f>
        <v>0</v>
      </c>
      <c r="E79" s="202">
        <f>'[2]14'!E81</f>
        <v>0</v>
      </c>
      <c r="F79" s="15">
        <f t="shared" si="16"/>
        <v>80</v>
      </c>
      <c r="G79" s="201">
        <f>'[2]14'!H81</f>
        <v>35</v>
      </c>
      <c r="H79" s="202">
        <f>'[2]14'!I81</f>
        <v>0</v>
      </c>
      <c r="I79" s="202">
        <f>'[2]14'!J81</f>
        <v>0</v>
      </c>
      <c r="J79" s="202">
        <f>'[2]14'!K81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1">
        <f>'[2]14'!B82</f>
        <v>80</v>
      </c>
      <c r="C80" s="202">
        <f>'[2]14'!C82</f>
        <v>0</v>
      </c>
      <c r="D80" s="202">
        <f>'[2]14'!D82</f>
        <v>0</v>
      </c>
      <c r="E80" s="202">
        <f>'[2]14'!E82</f>
        <v>0</v>
      </c>
      <c r="F80" s="15">
        <f t="shared" si="16"/>
        <v>80</v>
      </c>
      <c r="G80" s="201">
        <f>'[2]14'!H82</f>
        <v>35</v>
      </c>
      <c r="H80" s="202">
        <f>'[2]14'!I82</f>
        <v>0</v>
      </c>
      <c r="I80" s="202">
        <f>'[2]14'!J82</f>
        <v>0</v>
      </c>
      <c r="J80" s="202">
        <f>'[2]14'!K82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1">
        <f>'[2]14'!B83</f>
        <v>80</v>
      </c>
      <c r="C81" s="202">
        <f>'[2]14'!C83</f>
        <v>0</v>
      </c>
      <c r="D81" s="202">
        <f>'[2]14'!D83</f>
        <v>0</v>
      </c>
      <c r="E81" s="202">
        <f>'[2]14'!E83</f>
        <v>0</v>
      </c>
      <c r="F81" s="15">
        <f t="shared" si="16"/>
        <v>80</v>
      </c>
      <c r="G81" s="201">
        <f>'[2]14'!H83</f>
        <v>35</v>
      </c>
      <c r="H81" s="202">
        <f>'[2]14'!I83</f>
        <v>0</v>
      </c>
      <c r="I81" s="202">
        <f>'[2]14'!J83</f>
        <v>0</v>
      </c>
      <c r="J81" s="202">
        <f>'[2]14'!K83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1">
        <f>'[2]14'!B84</f>
        <v>80</v>
      </c>
      <c r="C82" s="202">
        <f>'[2]14'!C84</f>
        <v>0</v>
      </c>
      <c r="D82" s="202">
        <f>'[2]14'!D84</f>
        <v>0</v>
      </c>
      <c r="E82" s="202">
        <f>'[2]14'!E84</f>
        <v>0</v>
      </c>
      <c r="F82" s="15">
        <f t="shared" si="16"/>
        <v>80</v>
      </c>
      <c r="G82" s="201">
        <f>'[2]14'!H84</f>
        <v>35</v>
      </c>
      <c r="H82" s="202">
        <f>'[2]14'!I84</f>
        <v>0</v>
      </c>
      <c r="I82" s="202">
        <f>'[2]14'!J84</f>
        <v>0</v>
      </c>
      <c r="J82" s="202">
        <f>'[2]14'!K84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1">
        <f>'[2]14'!B85</f>
        <v>80</v>
      </c>
      <c r="C83" s="202">
        <f>'[2]14'!C85</f>
        <v>0</v>
      </c>
      <c r="D83" s="202">
        <f>'[2]14'!D85</f>
        <v>0</v>
      </c>
      <c r="E83" s="202">
        <f>'[2]14'!E85</f>
        <v>0</v>
      </c>
      <c r="F83" s="15">
        <f t="shared" si="16"/>
        <v>80</v>
      </c>
      <c r="G83" s="201">
        <f>'[2]14'!H85</f>
        <v>35</v>
      </c>
      <c r="H83" s="202">
        <f>'[2]14'!I85</f>
        <v>0</v>
      </c>
      <c r="I83" s="202">
        <f>'[2]14'!J85</f>
        <v>0</v>
      </c>
      <c r="J83" s="202">
        <f>'[2]14'!K85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1">
        <f>'[2]14'!B86</f>
        <v>80</v>
      </c>
      <c r="C84" s="202">
        <f>'[2]14'!C86</f>
        <v>0</v>
      </c>
      <c r="D84" s="202">
        <f>'[2]14'!D86</f>
        <v>0</v>
      </c>
      <c r="E84" s="202">
        <f>'[2]14'!E86</f>
        <v>0</v>
      </c>
      <c r="F84" s="15">
        <f t="shared" si="16"/>
        <v>80</v>
      </c>
      <c r="G84" s="201">
        <f>'[2]14'!H86</f>
        <v>36</v>
      </c>
      <c r="H84" s="202">
        <f>'[2]14'!I86</f>
        <v>0</v>
      </c>
      <c r="I84" s="202">
        <f>'[2]14'!J86</f>
        <v>0</v>
      </c>
      <c r="J84" s="202">
        <f>'[2]14'!K86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1">
        <f>'[2]14'!B87</f>
        <v>80</v>
      </c>
      <c r="C85" s="202">
        <f>'[2]14'!C87</f>
        <v>0</v>
      </c>
      <c r="D85" s="202">
        <f>'[2]14'!D87</f>
        <v>0</v>
      </c>
      <c r="E85" s="202">
        <f>'[2]14'!E87</f>
        <v>0</v>
      </c>
      <c r="F85" s="15">
        <f t="shared" si="16"/>
        <v>80</v>
      </c>
      <c r="G85" s="201">
        <f>'[2]14'!H87</f>
        <v>36</v>
      </c>
      <c r="H85" s="202">
        <f>'[2]14'!I87</f>
        <v>0</v>
      </c>
      <c r="I85" s="202">
        <f>'[2]14'!J87</f>
        <v>0</v>
      </c>
      <c r="J85" s="202">
        <f>'[2]14'!K87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1">
        <f>'[2]14'!B88</f>
        <v>80</v>
      </c>
      <c r="C86" s="202">
        <f>'[2]14'!C88</f>
        <v>0</v>
      </c>
      <c r="D86" s="202">
        <f>'[2]14'!D88</f>
        <v>0</v>
      </c>
      <c r="E86" s="202">
        <f>'[2]14'!E88</f>
        <v>0</v>
      </c>
      <c r="F86" s="15">
        <f t="shared" si="16"/>
        <v>80</v>
      </c>
      <c r="G86" s="201">
        <f>'[2]14'!H88</f>
        <v>37</v>
      </c>
      <c r="H86" s="202">
        <f>'[2]14'!I88</f>
        <v>0</v>
      </c>
      <c r="I86" s="202">
        <f>'[2]14'!J88</f>
        <v>0</v>
      </c>
      <c r="J86" s="202">
        <f>'[2]14'!K88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1">
        <f>'[2]14'!B89</f>
        <v>80</v>
      </c>
      <c r="C87" s="202">
        <f>'[2]14'!C89</f>
        <v>0</v>
      </c>
      <c r="D87" s="202">
        <f>'[2]14'!D89</f>
        <v>0</v>
      </c>
      <c r="E87" s="202">
        <f>'[2]14'!E89</f>
        <v>0</v>
      </c>
      <c r="F87" s="15">
        <f t="shared" si="16"/>
        <v>80</v>
      </c>
      <c r="G87" s="201">
        <f>'[2]14'!H89</f>
        <v>37</v>
      </c>
      <c r="H87" s="202">
        <f>'[2]14'!I89</f>
        <v>0</v>
      </c>
      <c r="I87" s="202">
        <f>'[2]14'!J89</f>
        <v>0</v>
      </c>
      <c r="J87" s="202">
        <f>'[2]14'!K89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1">
        <f>'[2]14'!B90</f>
        <v>80</v>
      </c>
      <c r="C88" s="202">
        <f>'[2]14'!C90</f>
        <v>0</v>
      </c>
      <c r="D88" s="202">
        <f>'[2]14'!D90</f>
        <v>0</v>
      </c>
      <c r="E88" s="202">
        <f>'[2]14'!E90</f>
        <v>0</v>
      </c>
      <c r="F88" s="15">
        <f t="shared" si="16"/>
        <v>80</v>
      </c>
      <c r="G88" s="201">
        <f>'[2]14'!H90</f>
        <v>37</v>
      </c>
      <c r="H88" s="202">
        <f>'[2]14'!I90</f>
        <v>0</v>
      </c>
      <c r="I88" s="202">
        <f>'[2]14'!J90</f>
        <v>0</v>
      </c>
      <c r="J88" s="202">
        <f>'[2]14'!K90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1">
        <f>'[2]14'!B91</f>
        <v>80</v>
      </c>
      <c r="C89" s="202">
        <f>'[2]14'!C91</f>
        <v>0</v>
      </c>
      <c r="D89" s="202">
        <f>'[2]14'!D91</f>
        <v>0</v>
      </c>
      <c r="E89" s="202">
        <f>'[2]14'!E91</f>
        <v>0</v>
      </c>
      <c r="F89" s="15">
        <f t="shared" si="16"/>
        <v>80</v>
      </c>
      <c r="G89" s="201">
        <f>'[2]14'!H91</f>
        <v>37</v>
      </c>
      <c r="H89" s="202">
        <f>'[2]14'!I91</f>
        <v>0</v>
      </c>
      <c r="I89" s="202">
        <f>'[2]14'!J91</f>
        <v>0</v>
      </c>
      <c r="J89" s="202">
        <f>'[2]14'!K91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1">
        <f>'[2]14'!B92</f>
        <v>80</v>
      </c>
      <c r="C90" s="202">
        <f>'[2]14'!C92</f>
        <v>0</v>
      </c>
      <c r="D90" s="202">
        <f>'[2]14'!D92</f>
        <v>0</v>
      </c>
      <c r="E90" s="202">
        <f>'[2]14'!E92</f>
        <v>0</v>
      </c>
      <c r="F90" s="15">
        <f t="shared" si="16"/>
        <v>80</v>
      </c>
      <c r="G90" s="201">
        <f>'[2]14'!H92</f>
        <v>37</v>
      </c>
      <c r="H90" s="202">
        <f>'[2]14'!I92</f>
        <v>0</v>
      </c>
      <c r="I90" s="202">
        <f>'[2]14'!J92</f>
        <v>0</v>
      </c>
      <c r="J90" s="202">
        <f>'[2]14'!K92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1">
        <f>'[2]14'!B93</f>
        <v>80</v>
      </c>
      <c r="C91" s="202">
        <f>'[2]14'!C93</f>
        <v>0</v>
      </c>
      <c r="D91" s="202">
        <f>'[2]14'!D93</f>
        <v>0</v>
      </c>
      <c r="E91" s="202">
        <f>'[2]14'!E93</f>
        <v>0</v>
      </c>
      <c r="F91" s="15">
        <f t="shared" si="16"/>
        <v>80</v>
      </c>
      <c r="G91" s="201">
        <f>'[2]14'!H93</f>
        <v>37</v>
      </c>
      <c r="H91" s="202">
        <f>'[2]14'!I93</f>
        <v>0</v>
      </c>
      <c r="I91" s="202">
        <f>'[2]14'!J93</f>
        <v>0</v>
      </c>
      <c r="J91" s="202">
        <f>'[2]14'!K93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1">
        <f>'[2]14'!B94</f>
        <v>80</v>
      </c>
      <c r="C92" s="202">
        <f>'[2]14'!C94</f>
        <v>0</v>
      </c>
      <c r="D92" s="202">
        <f>'[2]14'!D94</f>
        <v>0</v>
      </c>
      <c r="E92" s="202">
        <f>'[2]14'!E94</f>
        <v>0</v>
      </c>
      <c r="F92" s="15">
        <f t="shared" si="16"/>
        <v>80</v>
      </c>
      <c r="G92" s="201">
        <f>'[2]14'!H94</f>
        <v>37</v>
      </c>
      <c r="H92" s="202">
        <f>'[2]14'!I94</f>
        <v>0</v>
      </c>
      <c r="I92" s="202">
        <f>'[2]14'!J94</f>
        <v>0</v>
      </c>
      <c r="J92" s="202">
        <f>'[2]14'!K94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1">
        <f>'[2]14'!B95</f>
        <v>80</v>
      </c>
      <c r="C93" s="202">
        <f>'[2]14'!C95</f>
        <v>0</v>
      </c>
      <c r="D93" s="202">
        <f>'[2]14'!D95</f>
        <v>0</v>
      </c>
      <c r="E93" s="202">
        <f>'[2]14'!E95</f>
        <v>0</v>
      </c>
      <c r="F93" s="15">
        <f t="shared" si="16"/>
        <v>80</v>
      </c>
      <c r="G93" s="201">
        <f>'[2]14'!H95</f>
        <v>37</v>
      </c>
      <c r="H93" s="202">
        <f>'[2]14'!I95</f>
        <v>0</v>
      </c>
      <c r="I93" s="202">
        <f>'[2]14'!J95</f>
        <v>0</v>
      </c>
      <c r="J93" s="202">
        <f>'[2]14'!K95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1">
        <f>'[2]14'!B96</f>
        <v>80</v>
      </c>
      <c r="C94" s="202">
        <f>'[2]14'!C96</f>
        <v>0</v>
      </c>
      <c r="D94" s="202">
        <f>'[2]14'!D96</f>
        <v>0</v>
      </c>
      <c r="E94" s="202">
        <f>'[2]14'!E96</f>
        <v>0</v>
      </c>
      <c r="F94" s="15">
        <f t="shared" si="16"/>
        <v>80</v>
      </c>
      <c r="G94" s="201">
        <f>'[2]14'!H96</f>
        <v>37</v>
      </c>
      <c r="H94" s="202">
        <f>'[2]14'!I96</f>
        <v>0</v>
      </c>
      <c r="I94" s="202">
        <f>'[2]14'!J96</f>
        <v>0</v>
      </c>
      <c r="J94" s="202">
        <f>'[2]14'!K96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1">
        <f>'[2]14'!B97</f>
        <v>80</v>
      </c>
      <c r="C95" s="202">
        <f>'[2]14'!C97</f>
        <v>0</v>
      </c>
      <c r="D95" s="202">
        <f>'[2]14'!D97</f>
        <v>0</v>
      </c>
      <c r="E95" s="202">
        <f>'[2]14'!E97</f>
        <v>0</v>
      </c>
      <c r="F95" s="15">
        <f t="shared" si="16"/>
        <v>80</v>
      </c>
      <c r="G95" s="201">
        <f>'[2]14'!H97</f>
        <v>37</v>
      </c>
      <c r="H95" s="202">
        <f>'[2]14'!I97</f>
        <v>0</v>
      </c>
      <c r="I95" s="202">
        <f>'[2]14'!J97</f>
        <v>0</v>
      </c>
      <c r="J95" s="202">
        <f>'[2]14'!K97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1">
        <f>'[2]14'!B98</f>
        <v>80</v>
      </c>
      <c r="C96" s="202">
        <f>'[2]14'!C98</f>
        <v>0</v>
      </c>
      <c r="D96" s="202">
        <f>'[2]14'!D98</f>
        <v>0</v>
      </c>
      <c r="E96" s="202">
        <f>'[2]14'!E98</f>
        <v>0</v>
      </c>
      <c r="F96" s="15">
        <f t="shared" si="16"/>
        <v>80</v>
      </c>
      <c r="G96" s="201">
        <f>'[2]14'!H98</f>
        <v>38</v>
      </c>
      <c r="H96" s="202">
        <f>'[2]14'!I98</f>
        <v>0</v>
      </c>
      <c r="I96" s="202">
        <f>'[2]14'!J98</f>
        <v>0</v>
      </c>
      <c r="J96" s="202">
        <f>'[2]14'!K98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'[2]14'!B99</f>
        <v>80</v>
      </c>
      <c r="C97" s="202">
        <f>'[2]14'!C99</f>
        <v>0</v>
      </c>
      <c r="D97" s="202">
        <f>'[2]14'!D99</f>
        <v>0</v>
      </c>
      <c r="E97" s="202">
        <f>'[2]14'!E99</f>
        <v>0</v>
      </c>
      <c r="F97" s="15">
        <f t="shared" si="16"/>
        <v>80</v>
      </c>
      <c r="G97" s="201">
        <f>'[2]14'!H99</f>
        <v>38</v>
      </c>
      <c r="H97" s="202">
        <f>'[2]14'!I99</f>
        <v>0</v>
      </c>
      <c r="I97" s="202">
        <f>'[2]14'!J99</f>
        <v>0</v>
      </c>
      <c r="J97" s="202">
        <f>'[2]14'!K99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'[2]14'!B100</f>
        <v>80</v>
      </c>
      <c r="C98" s="202">
        <f>'[2]14'!C100</f>
        <v>0</v>
      </c>
      <c r="D98" s="202">
        <f>'[2]14'!D100</f>
        <v>0</v>
      </c>
      <c r="E98" s="202">
        <f>'[2]14'!E100</f>
        <v>0</v>
      </c>
      <c r="F98" s="15">
        <f t="shared" si="16"/>
        <v>80</v>
      </c>
      <c r="G98" s="201">
        <f>'[2]14'!H100</f>
        <v>38</v>
      </c>
      <c r="H98" s="202">
        <f>'[2]14'!I100</f>
        <v>0</v>
      </c>
      <c r="I98" s="202">
        <f>'[2]14'!J100</f>
        <v>0</v>
      </c>
      <c r="J98" s="202">
        <f>'[2]14'!K100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0.86224999999999996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0.86224999999999996</v>
      </c>
      <c r="L99" s="128">
        <f t="shared" si="17"/>
        <v>2.4E-2</v>
      </c>
      <c r="M99" s="128">
        <f t="shared" si="17"/>
        <v>0.84994999999999987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0.84994999999999987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45579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960</v>
      </c>
      <c r="G3" s="16">
        <f>'[3]14'!G5</f>
        <v>0</v>
      </c>
      <c r="H3" s="17">
        <f>SUM(B3:G3)</f>
        <v>1280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26.54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26.54</v>
      </c>
      <c r="AE3" s="8">
        <f>BD3</f>
        <v>26.54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26.54</v>
      </c>
      <c r="AL3" s="8">
        <f t="shared" ref="AL3:AQ18" si="3">Q3-X3-AE3</f>
        <v>216.92000000000002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216.92000000000002</v>
      </c>
      <c r="AT3" s="8">
        <v>0</v>
      </c>
      <c r="AU3" s="8">
        <v>32</v>
      </c>
      <c r="AW3" s="205">
        <v>26.54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26.54</v>
      </c>
      <c r="BD3" s="205">
        <v>26.54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26.54</v>
      </c>
      <c r="BL3" s="8">
        <f>AT3</f>
        <v>0</v>
      </c>
      <c r="BM3" s="8">
        <f>AU3</f>
        <v>32</v>
      </c>
      <c r="BN3" s="8">
        <f>BC3</f>
        <v>26.54</v>
      </c>
      <c r="BO3" s="8">
        <f>BJ3</f>
        <v>26.54</v>
      </c>
      <c r="BP3" s="139">
        <f>BL3-BN3</f>
        <v>-26.54</v>
      </c>
      <c r="BQ3" s="139">
        <f>BM3-BO3</f>
        <v>5.4600000000000009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960</v>
      </c>
      <c r="G4" s="16">
        <f>'[3]14'!G6</f>
        <v>0</v>
      </c>
      <c r="H4" s="17">
        <f>SUM(B4:G4)</f>
        <v>1280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26.54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26.54</v>
      </c>
      <c r="AE4" s="8">
        <f t="shared" ref="AE4:AE67" si="11">BD4</f>
        <v>26.54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26.54</v>
      </c>
      <c r="AL4" s="8">
        <f t="shared" si="3"/>
        <v>216.92000000000002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216.92000000000002</v>
      </c>
      <c r="AT4" s="8">
        <v>0</v>
      </c>
      <c r="AU4" s="8">
        <v>32</v>
      </c>
      <c r="AW4" s="205">
        <v>26.54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26.54</v>
      </c>
      <c r="BD4" s="205">
        <v>26.54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26.54</v>
      </c>
      <c r="BL4" s="8">
        <f t="shared" ref="BL4:BL67" si="21">AT4</f>
        <v>0</v>
      </c>
      <c r="BM4" s="8">
        <f t="shared" ref="BM4:BM67" si="22">AU4</f>
        <v>32</v>
      </c>
      <c r="BN4" s="8">
        <f t="shared" ref="BN4:BN67" si="23">BC4</f>
        <v>26.54</v>
      </c>
      <c r="BO4" s="8">
        <f t="shared" ref="BO4:BO67" si="24">BJ4</f>
        <v>26.54</v>
      </c>
      <c r="BP4" s="139">
        <f t="shared" ref="BP4:BP67" si="25">BL4-BN4</f>
        <v>-26.54</v>
      </c>
      <c r="BQ4" s="139">
        <f t="shared" ref="BQ4:BQ67" si="26">BM4-BO4</f>
        <v>5.4600000000000009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960</v>
      </c>
      <c r="G5" s="16">
        <f>'[3]14'!G7</f>
        <v>0</v>
      </c>
      <c r="H5" s="17">
        <f t="shared" ref="H5:H68" si="27">SUM(B5:G5)</f>
        <v>1280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26.54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26.54</v>
      </c>
      <c r="AE5" s="8">
        <f t="shared" si="11"/>
        <v>26.54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26.54</v>
      </c>
      <c r="AL5" s="8">
        <f t="shared" si="3"/>
        <v>216.92000000000002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216.92000000000002</v>
      </c>
      <c r="AT5" s="8">
        <v>24.8</v>
      </c>
      <c r="AU5" s="8">
        <v>24.8</v>
      </c>
      <c r="AW5" s="205">
        <v>26.54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26.54</v>
      </c>
      <c r="BD5" s="205">
        <v>26.54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26.54</v>
      </c>
      <c r="BL5" s="8">
        <f t="shared" si="21"/>
        <v>24.8</v>
      </c>
      <c r="BM5" s="8">
        <f t="shared" si="22"/>
        <v>24.8</v>
      </c>
      <c r="BN5" s="8">
        <f t="shared" si="23"/>
        <v>26.54</v>
      </c>
      <c r="BO5" s="8">
        <f t="shared" si="24"/>
        <v>26.54</v>
      </c>
      <c r="BP5" s="139">
        <f t="shared" si="25"/>
        <v>-1.7399999999999984</v>
      </c>
      <c r="BQ5" s="139">
        <f t="shared" si="26"/>
        <v>-1.7399999999999984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960</v>
      </c>
      <c r="G6" s="16">
        <f>'[3]14'!G8</f>
        <v>0</v>
      </c>
      <c r="H6" s="17">
        <f t="shared" si="27"/>
        <v>1280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26.87</v>
      </c>
      <c r="AW6" s="205">
        <v>26.87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26.87</v>
      </c>
      <c r="BD6" s="205">
        <v>26.87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26.87</v>
      </c>
      <c r="BL6" s="8">
        <f t="shared" si="21"/>
        <v>26.87</v>
      </c>
      <c r="BM6" s="8">
        <f t="shared" si="22"/>
        <v>26.87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960</v>
      </c>
      <c r="G7" s="16">
        <f>'[3]14'!G9</f>
        <v>0</v>
      </c>
      <c r="H7" s="17">
        <f t="shared" si="27"/>
        <v>1280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</v>
      </c>
      <c r="AW7" s="205">
        <v>26.87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26.87</v>
      </c>
      <c r="BD7" s="205">
        <v>26.87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26.87</v>
      </c>
      <c r="BL7" s="8">
        <f t="shared" si="21"/>
        <v>26.87</v>
      </c>
      <c r="BM7" s="8">
        <f t="shared" si="22"/>
        <v>26.87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960</v>
      </c>
      <c r="G8" s="16">
        <f>'[3]14'!G10</f>
        <v>0</v>
      </c>
      <c r="H8" s="17">
        <f t="shared" si="27"/>
        <v>1280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</v>
      </c>
      <c r="AW8" s="205">
        <v>26.87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26.87</v>
      </c>
      <c r="BD8" s="205">
        <v>26.87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26.87</v>
      </c>
      <c r="BL8" s="8">
        <f t="shared" si="21"/>
        <v>26.87</v>
      </c>
      <c r="BM8" s="8">
        <f t="shared" si="22"/>
        <v>26.87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960</v>
      </c>
      <c r="G9" s="16">
        <f>'[3]14'!G11</f>
        <v>0</v>
      </c>
      <c r="H9" s="17">
        <f t="shared" si="27"/>
        <v>1280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</v>
      </c>
      <c r="AW9" s="205">
        <v>26.87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26.87</v>
      </c>
      <c r="BD9" s="205">
        <v>26.87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26.87</v>
      </c>
      <c r="BL9" s="8">
        <f t="shared" si="21"/>
        <v>26.87</v>
      </c>
      <c r="BM9" s="8">
        <f t="shared" si="22"/>
        <v>26.87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960</v>
      </c>
      <c r="G10" s="16">
        <f>'[3]14'!G12</f>
        <v>0</v>
      </c>
      <c r="H10" s="17">
        <f t="shared" si="27"/>
        <v>1280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</v>
      </c>
      <c r="AW10" s="205">
        <v>26.87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26.87</v>
      </c>
      <c r="BD10" s="205">
        <v>26.87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960</v>
      </c>
      <c r="G11" s="16">
        <f>'[3]14'!G13</f>
        <v>0</v>
      </c>
      <c r="H11" s="17">
        <f t="shared" si="27"/>
        <v>1280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5">
        <v>26.87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26.87</v>
      </c>
      <c r="BD11" s="205">
        <v>26.87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960</v>
      </c>
      <c r="G12" s="16">
        <f>'[3]14'!G14</f>
        <v>0</v>
      </c>
      <c r="H12" s="17">
        <f t="shared" si="27"/>
        <v>1280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5">
        <v>26.87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26.87</v>
      </c>
      <c r="BD12" s="205">
        <v>26.87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960</v>
      </c>
      <c r="G13" s="16">
        <f>'[3]14'!G15</f>
        <v>0</v>
      </c>
      <c r="H13" s="17">
        <f t="shared" si="27"/>
        <v>1280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5">
        <v>26.87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26.87</v>
      </c>
      <c r="BD13" s="205">
        <v>26.87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960</v>
      </c>
      <c r="G14" s="16">
        <f>'[3]14'!G16</f>
        <v>0</v>
      </c>
      <c r="H14" s="17">
        <f t="shared" si="27"/>
        <v>1280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5">
        <v>26.87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26.87</v>
      </c>
      <c r="BD14" s="205">
        <v>26.87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930</v>
      </c>
      <c r="G15" s="16">
        <f>'[3]14'!G17</f>
        <v>30</v>
      </c>
      <c r="H15" s="17">
        <f t="shared" si="27"/>
        <v>1280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30</v>
      </c>
      <c r="O15" s="17">
        <f t="shared" si="28"/>
        <v>300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30</v>
      </c>
      <c r="W15" s="17">
        <f t="shared" si="30"/>
        <v>300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2.5</v>
      </c>
      <c r="AD15" s="8">
        <f t="shared" si="10"/>
        <v>29.37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2.5</v>
      </c>
      <c r="AK15" s="8">
        <f t="shared" si="17"/>
        <v>29.37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25</v>
      </c>
      <c r="AR15" s="8">
        <f t="shared" si="18"/>
        <v>241.26</v>
      </c>
      <c r="AT15" s="8">
        <v>29.37</v>
      </c>
      <c r="AU15" s="8">
        <v>29.37</v>
      </c>
      <c r="AW15" s="205">
        <v>26.87</v>
      </c>
      <c r="AX15" s="205">
        <v>0</v>
      </c>
      <c r="AY15" s="205">
        <v>0</v>
      </c>
      <c r="AZ15" s="205">
        <v>0</v>
      </c>
      <c r="BA15" s="205">
        <v>0</v>
      </c>
      <c r="BB15" s="205">
        <v>2.5</v>
      </c>
      <c r="BC15" s="8">
        <f t="shared" si="19"/>
        <v>29.37</v>
      </c>
      <c r="BD15" s="205">
        <v>26.87</v>
      </c>
      <c r="BE15" s="205">
        <v>0</v>
      </c>
      <c r="BF15" s="205">
        <v>0</v>
      </c>
      <c r="BG15" s="205">
        <v>0</v>
      </c>
      <c r="BH15" s="205">
        <v>0</v>
      </c>
      <c r="BI15" s="205">
        <v>2.5</v>
      </c>
      <c r="BJ15" s="8">
        <f t="shared" si="20"/>
        <v>29.37</v>
      </c>
      <c r="BL15" s="8">
        <f t="shared" si="21"/>
        <v>29.37</v>
      </c>
      <c r="BM15" s="8">
        <f t="shared" si="22"/>
        <v>29.37</v>
      </c>
      <c r="BN15" s="8">
        <f t="shared" si="23"/>
        <v>29.37</v>
      </c>
      <c r="BO15" s="8">
        <f t="shared" si="24"/>
        <v>29.37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930</v>
      </c>
      <c r="G16" s="16">
        <f>'[3]14'!G18</f>
        <v>30</v>
      </c>
      <c r="H16" s="17">
        <f t="shared" si="27"/>
        <v>1280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30</v>
      </c>
      <c r="O16" s="17">
        <f t="shared" si="28"/>
        <v>300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30</v>
      </c>
      <c r="W16" s="17">
        <f t="shared" si="30"/>
        <v>300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2.5</v>
      </c>
      <c r="AD16" s="8">
        <f t="shared" si="10"/>
        <v>29.37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2.5</v>
      </c>
      <c r="AK16" s="8">
        <f t="shared" si="17"/>
        <v>29.37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25</v>
      </c>
      <c r="AR16" s="8">
        <f t="shared" si="18"/>
        <v>241.26</v>
      </c>
      <c r="AT16" s="8">
        <v>29.37</v>
      </c>
      <c r="AU16" s="8">
        <v>29.37</v>
      </c>
      <c r="AW16" s="205">
        <v>26.87</v>
      </c>
      <c r="AX16" s="205">
        <v>0</v>
      </c>
      <c r="AY16" s="205">
        <v>0</v>
      </c>
      <c r="AZ16" s="205">
        <v>0</v>
      </c>
      <c r="BA16" s="205">
        <v>0</v>
      </c>
      <c r="BB16" s="205">
        <v>2.5</v>
      </c>
      <c r="BC16" s="8">
        <f t="shared" si="19"/>
        <v>29.37</v>
      </c>
      <c r="BD16" s="205">
        <v>26.87</v>
      </c>
      <c r="BE16" s="205">
        <v>0</v>
      </c>
      <c r="BF16" s="205">
        <v>0</v>
      </c>
      <c r="BG16" s="205">
        <v>0</v>
      </c>
      <c r="BH16" s="205">
        <v>0</v>
      </c>
      <c r="BI16" s="205">
        <v>2.5</v>
      </c>
      <c r="BJ16" s="8">
        <f t="shared" si="20"/>
        <v>29.37</v>
      </c>
      <c r="BL16" s="8">
        <f t="shared" si="21"/>
        <v>29.37</v>
      </c>
      <c r="BM16" s="8">
        <f t="shared" si="22"/>
        <v>29.37</v>
      </c>
      <c r="BN16" s="8">
        <f t="shared" si="23"/>
        <v>29.37</v>
      </c>
      <c r="BO16" s="8">
        <f t="shared" si="24"/>
        <v>29.37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930</v>
      </c>
      <c r="G17" s="16">
        <f>'[3]14'!G19</f>
        <v>30</v>
      </c>
      <c r="H17" s="17">
        <f t="shared" si="27"/>
        <v>1280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30</v>
      </c>
      <c r="O17" s="17">
        <f t="shared" si="28"/>
        <v>300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30</v>
      </c>
      <c r="W17" s="17">
        <f t="shared" si="30"/>
        <v>300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2.5</v>
      </c>
      <c r="AD17" s="8">
        <f t="shared" si="10"/>
        <v>29.37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2.5</v>
      </c>
      <c r="AK17" s="8">
        <f t="shared" si="17"/>
        <v>29.37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25</v>
      </c>
      <c r="AR17" s="8">
        <f t="shared" si="18"/>
        <v>241.26</v>
      </c>
      <c r="AT17" s="8">
        <v>29.37</v>
      </c>
      <c r="AU17" s="8">
        <v>29.37</v>
      </c>
      <c r="AW17" s="205">
        <v>26.87</v>
      </c>
      <c r="AX17" s="205">
        <v>0</v>
      </c>
      <c r="AY17" s="205">
        <v>0</v>
      </c>
      <c r="AZ17" s="205">
        <v>0</v>
      </c>
      <c r="BA17" s="205">
        <v>0</v>
      </c>
      <c r="BB17" s="205">
        <v>2.5</v>
      </c>
      <c r="BC17" s="8">
        <f t="shared" si="19"/>
        <v>29.37</v>
      </c>
      <c r="BD17" s="205">
        <v>26.87</v>
      </c>
      <c r="BE17" s="205">
        <v>0</v>
      </c>
      <c r="BF17" s="205">
        <v>0</v>
      </c>
      <c r="BG17" s="205">
        <v>0</v>
      </c>
      <c r="BH17" s="205">
        <v>0</v>
      </c>
      <c r="BI17" s="205">
        <v>2.5</v>
      </c>
      <c r="BJ17" s="8">
        <f t="shared" si="20"/>
        <v>29.37</v>
      </c>
      <c r="BL17" s="8">
        <f t="shared" si="21"/>
        <v>29.37</v>
      </c>
      <c r="BM17" s="8">
        <f t="shared" si="22"/>
        <v>29.37</v>
      </c>
      <c r="BN17" s="8">
        <f t="shared" si="23"/>
        <v>29.37</v>
      </c>
      <c r="BO17" s="8">
        <f t="shared" si="24"/>
        <v>29.37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930</v>
      </c>
      <c r="G18" s="16">
        <f>'[3]14'!G20</f>
        <v>30</v>
      </c>
      <c r="H18" s="17">
        <f t="shared" si="27"/>
        <v>1280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30</v>
      </c>
      <c r="O18" s="17">
        <f t="shared" si="28"/>
        <v>300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30</v>
      </c>
      <c r="W18" s="17">
        <f t="shared" si="30"/>
        <v>300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2.5</v>
      </c>
      <c r="AD18" s="8">
        <f t="shared" si="10"/>
        <v>29.37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2.5</v>
      </c>
      <c r="AK18" s="8">
        <f t="shared" si="17"/>
        <v>29.37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25</v>
      </c>
      <c r="AR18" s="8">
        <f t="shared" si="18"/>
        <v>241.26</v>
      </c>
      <c r="AT18" s="8">
        <v>29.37</v>
      </c>
      <c r="AU18" s="8">
        <v>29.37</v>
      </c>
      <c r="AW18" s="205">
        <v>26.87</v>
      </c>
      <c r="AX18" s="205">
        <v>0</v>
      </c>
      <c r="AY18" s="205">
        <v>0</v>
      </c>
      <c r="AZ18" s="205">
        <v>0</v>
      </c>
      <c r="BA18" s="205">
        <v>0</v>
      </c>
      <c r="BB18" s="205">
        <v>2.5</v>
      </c>
      <c r="BC18" s="8">
        <f t="shared" si="19"/>
        <v>29.37</v>
      </c>
      <c r="BD18" s="205">
        <v>26.87</v>
      </c>
      <c r="BE18" s="205">
        <v>0</v>
      </c>
      <c r="BF18" s="205">
        <v>0</v>
      </c>
      <c r="BG18" s="205">
        <v>0</v>
      </c>
      <c r="BH18" s="205">
        <v>0</v>
      </c>
      <c r="BI18" s="205">
        <v>2.5</v>
      </c>
      <c r="BJ18" s="8">
        <f t="shared" si="20"/>
        <v>29.37</v>
      </c>
      <c r="BL18" s="8">
        <f t="shared" si="21"/>
        <v>29.37</v>
      </c>
      <c r="BM18" s="8">
        <f t="shared" si="22"/>
        <v>29.37</v>
      </c>
      <c r="BN18" s="8">
        <f t="shared" si="23"/>
        <v>29.37</v>
      </c>
      <c r="BO18" s="8">
        <f t="shared" si="24"/>
        <v>29.37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930</v>
      </c>
      <c r="G19" s="16">
        <f>'[3]14'!G21</f>
        <v>30</v>
      </c>
      <c r="H19" s="17">
        <f t="shared" si="27"/>
        <v>1280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30</v>
      </c>
      <c r="O19" s="17">
        <f t="shared" si="28"/>
        <v>300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30</v>
      </c>
      <c r="W19" s="17">
        <f t="shared" si="30"/>
        <v>300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2.5</v>
      </c>
      <c r="AD19" s="8">
        <f t="shared" si="10"/>
        <v>29.37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2.5</v>
      </c>
      <c r="AK19" s="8">
        <f t="shared" si="17"/>
        <v>29.37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25</v>
      </c>
      <c r="AR19" s="8">
        <f t="shared" si="18"/>
        <v>241.26</v>
      </c>
      <c r="AT19" s="8">
        <v>29.37</v>
      </c>
      <c r="AU19" s="8">
        <v>29.37</v>
      </c>
      <c r="AW19" s="205">
        <v>26.87</v>
      </c>
      <c r="AX19" s="205">
        <v>0</v>
      </c>
      <c r="AY19" s="205">
        <v>0</v>
      </c>
      <c r="AZ19" s="205">
        <v>0</v>
      </c>
      <c r="BA19" s="205">
        <v>0</v>
      </c>
      <c r="BB19" s="205">
        <v>2.5</v>
      </c>
      <c r="BC19" s="8">
        <f t="shared" si="19"/>
        <v>29.37</v>
      </c>
      <c r="BD19" s="205">
        <v>26.87</v>
      </c>
      <c r="BE19" s="205">
        <v>0</v>
      </c>
      <c r="BF19" s="205">
        <v>0</v>
      </c>
      <c r="BG19" s="205">
        <v>0</v>
      </c>
      <c r="BH19" s="205">
        <v>0</v>
      </c>
      <c r="BI19" s="205">
        <v>2.5</v>
      </c>
      <c r="BJ19" s="8">
        <f t="shared" si="20"/>
        <v>29.37</v>
      </c>
      <c r="BL19" s="8">
        <f t="shared" si="21"/>
        <v>29.37</v>
      </c>
      <c r="BM19" s="8">
        <f t="shared" si="22"/>
        <v>29.37</v>
      </c>
      <c r="BN19" s="8">
        <f t="shared" si="23"/>
        <v>29.37</v>
      </c>
      <c r="BO19" s="8">
        <f t="shared" si="24"/>
        <v>29.37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930</v>
      </c>
      <c r="G20" s="16">
        <f>'[3]14'!G22</f>
        <v>30</v>
      </c>
      <c r="H20" s="17">
        <f t="shared" si="27"/>
        <v>1280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30</v>
      </c>
      <c r="O20" s="17">
        <f t="shared" si="28"/>
        <v>300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30</v>
      </c>
      <c r="W20" s="17">
        <f t="shared" si="30"/>
        <v>300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2.5</v>
      </c>
      <c r="AD20" s="8">
        <f t="shared" si="10"/>
        <v>29.37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2.5</v>
      </c>
      <c r="AK20" s="8">
        <f t="shared" si="17"/>
        <v>29.37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25</v>
      </c>
      <c r="AR20" s="8">
        <f t="shared" si="18"/>
        <v>241.26</v>
      </c>
      <c r="AT20" s="8">
        <v>29.37</v>
      </c>
      <c r="AU20" s="8">
        <v>29.37</v>
      </c>
      <c r="AW20" s="205">
        <v>26.87</v>
      </c>
      <c r="AX20" s="205">
        <v>0</v>
      </c>
      <c r="AY20" s="205">
        <v>0</v>
      </c>
      <c r="AZ20" s="205">
        <v>0</v>
      </c>
      <c r="BA20" s="205">
        <v>0</v>
      </c>
      <c r="BB20" s="205">
        <v>2.5</v>
      </c>
      <c r="BC20" s="8">
        <f t="shared" si="19"/>
        <v>29.37</v>
      </c>
      <c r="BD20" s="205">
        <v>26.87</v>
      </c>
      <c r="BE20" s="205">
        <v>0</v>
      </c>
      <c r="BF20" s="205">
        <v>0</v>
      </c>
      <c r="BG20" s="205">
        <v>0</v>
      </c>
      <c r="BH20" s="205">
        <v>0</v>
      </c>
      <c r="BI20" s="205">
        <v>2.5</v>
      </c>
      <c r="BJ20" s="8">
        <f t="shared" si="20"/>
        <v>29.37</v>
      </c>
      <c r="BL20" s="8">
        <f t="shared" si="21"/>
        <v>29.37</v>
      </c>
      <c r="BM20" s="8">
        <f t="shared" si="22"/>
        <v>29.37</v>
      </c>
      <c r="BN20" s="8">
        <f t="shared" si="23"/>
        <v>29.37</v>
      </c>
      <c r="BO20" s="8">
        <f t="shared" si="24"/>
        <v>29.37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930</v>
      </c>
      <c r="G21" s="16">
        <f>'[3]14'!G23</f>
        <v>30</v>
      </c>
      <c r="H21" s="17">
        <f t="shared" si="27"/>
        <v>1280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30</v>
      </c>
      <c r="O21" s="17">
        <f t="shared" si="28"/>
        <v>300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30</v>
      </c>
      <c r="W21" s="17">
        <f t="shared" si="30"/>
        <v>300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2.5</v>
      </c>
      <c r="AD21" s="8">
        <f t="shared" si="10"/>
        <v>29.37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2.5</v>
      </c>
      <c r="AK21" s="8">
        <f t="shared" si="17"/>
        <v>29.37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25</v>
      </c>
      <c r="AR21" s="8">
        <f t="shared" si="18"/>
        <v>241.26</v>
      </c>
      <c r="AT21" s="8">
        <v>29.37</v>
      </c>
      <c r="AU21" s="8">
        <v>29.37</v>
      </c>
      <c r="AW21" s="205">
        <v>26.87</v>
      </c>
      <c r="AX21" s="205">
        <v>0</v>
      </c>
      <c r="AY21" s="205">
        <v>0</v>
      </c>
      <c r="AZ21" s="205">
        <v>0</v>
      </c>
      <c r="BA21" s="205">
        <v>0</v>
      </c>
      <c r="BB21" s="205">
        <v>2.5</v>
      </c>
      <c r="BC21" s="8">
        <f t="shared" si="19"/>
        <v>29.37</v>
      </c>
      <c r="BD21" s="205">
        <v>26.87</v>
      </c>
      <c r="BE21" s="205">
        <v>0</v>
      </c>
      <c r="BF21" s="205">
        <v>0</v>
      </c>
      <c r="BG21" s="205">
        <v>0</v>
      </c>
      <c r="BH21" s="205">
        <v>0</v>
      </c>
      <c r="BI21" s="205">
        <v>2.5</v>
      </c>
      <c r="BJ21" s="8">
        <f t="shared" si="20"/>
        <v>29.37</v>
      </c>
      <c r="BL21" s="8">
        <f t="shared" si="21"/>
        <v>29.37</v>
      </c>
      <c r="BM21" s="8">
        <f t="shared" si="22"/>
        <v>29.37</v>
      </c>
      <c r="BN21" s="8">
        <f t="shared" si="23"/>
        <v>29.37</v>
      </c>
      <c r="BO21" s="8">
        <f t="shared" si="24"/>
        <v>29.37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930</v>
      </c>
      <c r="G22" s="16">
        <f>'[3]14'!G24</f>
        <v>30</v>
      </c>
      <c r="H22" s="17">
        <f t="shared" si="27"/>
        <v>1280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30</v>
      </c>
      <c r="O22" s="17">
        <f t="shared" si="28"/>
        <v>300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30</v>
      </c>
      <c r="W22" s="17">
        <f t="shared" si="30"/>
        <v>300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2.5</v>
      </c>
      <c r="AD22" s="8">
        <f t="shared" si="10"/>
        <v>29.37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2.5</v>
      </c>
      <c r="AK22" s="8">
        <f t="shared" si="17"/>
        <v>29.37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25</v>
      </c>
      <c r="AR22" s="8">
        <f t="shared" si="18"/>
        <v>241.26</v>
      </c>
      <c r="AT22" s="8">
        <v>29.37</v>
      </c>
      <c r="AU22" s="8">
        <v>29.37</v>
      </c>
      <c r="AW22" s="205">
        <v>26.87</v>
      </c>
      <c r="AX22" s="205">
        <v>0</v>
      </c>
      <c r="AY22" s="205">
        <v>0</v>
      </c>
      <c r="AZ22" s="205">
        <v>0</v>
      </c>
      <c r="BA22" s="205">
        <v>0</v>
      </c>
      <c r="BB22" s="205">
        <v>2.5</v>
      </c>
      <c r="BC22" s="8">
        <f t="shared" si="19"/>
        <v>29.37</v>
      </c>
      <c r="BD22" s="205">
        <v>26.87</v>
      </c>
      <c r="BE22" s="205">
        <v>0</v>
      </c>
      <c r="BF22" s="205">
        <v>0</v>
      </c>
      <c r="BG22" s="205">
        <v>0</v>
      </c>
      <c r="BH22" s="205">
        <v>0</v>
      </c>
      <c r="BI22" s="205">
        <v>2.5</v>
      </c>
      <c r="BJ22" s="8">
        <f t="shared" si="20"/>
        <v>29.37</v>
      </c>
      <c r="BL22" s="8">
        <f t="shared" si="21"/>
        <v>29.37</v>
      </c>
      <c r="BM22" s="8">
        <f t="shared" si="22"/>
        <v>29.37</v>
      </c>
      <c r="BN22" s="8">
        <f t="shared" si="23"/>
        <v>29.37</v>
      </c>
      <c r="BO22" s="8">
        <f t="shared" si="24"/>
        <v>29.37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930</v>
      </c>
      <c r="G23" s="16">
        <f>'[3]14'!G25</f>
        <v>30</v>
      </c>
      <c r="H23" s="17">
        <f t="shared" si="27"/>
        <v>1280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30</v>
      </c>
      <c r="O23" s="17">
        <f t="shared" si="28"/>
        <v>300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30</v>
      </c>
      <c r="W23" s="17">
        <f t="shared" si="30"/>
        <v>300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2.5</v>
      </c>
      <c r="AD23" s="8">
        <f t="shared" si="10"/>
        <v>29.37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2.5</v>
      </c>
      <c r="AK23" s="8">
        <f t="shared" si="17"/>
        <v>29.37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25</v>
      </c>
      <c r="AR23" s="8">
        <f t="shared" si="18"/>
        <v>241.26</v>
      </c>
      <c r="AT23" s="8">
        <v>29.37</v>
      </c>
      <c r="AU23" s="8">
        <v>29.37</v>
      </c>
      <c r="AW23" s="205">
        <v>26.87</v>
      </c>
      <c r="AX23" s="205">
        <v>0</v>
      </c>
      <c r="AY23" s="205">
        <v>0</v>
      </c>
      <c r="AZ23" s="205">
        <v>0</v>
      </c>
      <c r="BA23" s="205">
        <v>0</v>
      </c>
      <c r="BB23" s="205">
        <v>2.5</v>
      </c>
      <c r="BC23" s="8">
        <f t="shared" si="19"/>
        <v>29.37</v>
      </c>
      <c r="BD23" s="205">
        <v>26.87</v>
      </c>
      <c r="BE23" s="205">
        <v>0</v>
      </c>
      <c r="BF23" s="205">
        <v>0</v>
      </c>
      <c r="BG23" s="205">
        <v>0</v>
      </c>
      <c r="BH23" s="205">
        <v>0</v>
      </c>
      <c r="BI23" s="205">
        <v>2.5</v>
      </c>
      <c r="BJ23" s="8">
        <f t="shared" si="20"/>
        <v>29.37</v>
      </c>
      <c r="BL23" s="8">
        <f t="shared" si="21"/>
        <v>29.37</v>
      </c>
      <c r="BM23" s="8">
        <f t="shared" si="22"/>
        <v>29.37</v>
      </c>
      <c r="BN23" s="8">
        <f t="shared" si="23"/>
        <v>29.37</v>
      </c>
      <c r="BO23" s="8">
        <f t="shared" si="24"/>
        <v>29.37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930</v>
      </c>
      <c r="G24" s="16">
        <f>'[3]14'!G26</f>
        <v>30</v>
      </c>
      <c r="H24" s="17">
        <f t="shared" si="27"/>
        <v>1280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30</v>
      </c>
      <c r="O24" s="17">
        <f t="shared" si="28"/>
        <v>300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30</v>
      </c>
      <c r="W24" s="17">
        <f t="shared" si="30"/>
        <v>300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2.5</v>
      </c>
      <c r="AD24" s="8">
        <f t="shared" si="10"/>
        <v>29.37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2.5</v>
      </c>
      <c r="AK24" s="8">
        <f t="shared" si="17"/>
        <v>29.37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25</v>
      </c>
      <c r="AR24" s="8">
        <f t="shared" si="18"/>
        <v>241.26</v>
      </c>
      <c r="AT24" s="8">
        <v>29.37</v>
      </c>
      <c r="AU24" s="8">
        <v>29.37</v>
      </c>
      <c r="AW24" s="205">
        <v>26.87</v>
      </c>
      <c r="AX24" s="205">
        <v>0</v>
      </c>
      <c r="AY24" s="205">
        <v>0</v>
      </c>
      <c r="AZ24" s="205">
        <v>0</v>
      </c>
      <c r="BA24" s="205">
        <v>0</v>
      </c>
      <c r="BB24" s="205">
        <v>2.5</v>
      </c>
      <c r="BC24" s="8">
        <f t="shared" si="19"/>
        <v>29.37</v>
      </c>
      <c r="BD24" s="205">
        <v>26.87</v>
      </c>
      <c r="BE24" s="205">
        <v>0</v>
      </c>
      <c r="BF24" s="205">
        <v>0</v>
      </c>
      <c r="BG24" s="205">
        <v>0</v>
      </c>
      <c r="BH24" s="205">
        <v>0</v>
      </c>
      <c r="BI24" s="205">
        <v>2.5</v>
      </c>
      <c r="BJ24" s="8">
        <f t="shared" si="20"/>
        <v>29.37</v>
      </c>
      <c r="BL24" s="8">
        <f t="shared" si="21"/>
        <v>29.37</v>
      </c>
      <c r="BM24" s="8">
        <f t="shared" si="22"/>
        <v>29.37</v>
      </c>
      <c r="BN24" s="8">
        <f t="shared" si="23"/>
        <v>29.37</v>
      </c>
      <c r="BO24" s="8">
        <f t="shared" si="24"/>
        <v>29.37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930</v>
      </c>
      <c r="G25" s="16">
        <f>'[3]14'!G27</f>
        <v>30</v>
      </c>
      <c r="H25" s="17">
        <f t="shared" si="27"/>
        <v>1280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30</v>
      </c>
      <c r="O25" s="17">
        <f t="shared" si="28"/>
        <v>300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30</v>
      </c>
      <c r="W25" s="17">
        <f t="shared" si="30"/>
        <v>300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2.5</v>
      </c>
      <c r="AD25" s="8">
        <f t="shared" si="10"/>
        <v>29.37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2.5</v>
      </c>
      <c r="AK25" s="8">
        <f t="shared" si="17"/>
        <v>29.37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25</v>
      </c>
      <c r="AR25" s="8">
        <f t="shared" si="18"/>
        <v>241.26</v>
      </c>
      <c r="AT25" s="8">
        <v>29.37</v>
      </c>
      <c r="AU25" s="8">
        <v>29.37</v>
      </c>
      <c r="AW25" s="205">
        <v>26.87</v>
      </c>
      <c r="AX25" s="205">
        <v>0</v>
      </c>
      <c r="AY25" s="205">
        <v>0</v>
      </c>
      <c r="AZ25" s="205">
        <v>0</v>
      </c>
      <c r="BA25" s="205">
        <v>0</v>
      </c>
      <c r="BB25" s="205">
        <v>2.5</v>
      </c>
      <c r="BC25" s="8">
        <f t="shared" si="19"/>
        <v>29.37</v>
      </c>
      <c r="BD25" s="205">
        <v>26.87</v>
      </c>
      <c r="BE25" s="205">
        <v>0</v>
      </c>
      <c r="BF25" s="205">
        <v>0</v>
      </c>
      <c r="BG25" s="205">
        <v>0</v>
      </c>
      <c r="BH25" s="205">
        <v>0</v>
      </c>
      <c r="BI25" s="205">
        <v>2.5</v>
      </c>
      <c r="BJ25" s="8">
        <f t="shared" si="20"/>
        <v>29.37</v>
      </c>
      <c r="BL25" s="8">
        <f t="shared" si="21"/>
        <v>29.37</v>
      </c>
      <c r="BM25" s="8">
        <f t="shared" si="22"/>
        <v>29.37</v>
      </c>
      <c r="BN25" s="8">
        <f t="shared" si="23"/>
        <v>29.37</v>
      </c>
      <c r="BO25" s="8">
        <f t="shared" si="24"/>
        <v>29.37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930</v>
      </c>
      <c r="G26" s="16">
        <f>'[3]14'!G28</f>
        <v>30</v>
      </c>
      <c r="H26" s="17">
        <f t="shared" si="27"/>
        <v>1280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30</v>
      </c>
      <c r="O26" s="17">
        <f t="shared" si="28"/>
        <v>300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30</v>
      </c>
      <c r="W26" s="17">
        <f t="shared" si="30"/>
        <v>300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2.5</v>
      </c>
      <c r="AD26" s="8">
        <f t="shared" si="10"/>
        <v>29.37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2.5</v>
      </c>
      <c r="AK26" s="8">
        <f t="shared" si="17"/>
        <v>29.37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25</v>
      </c>
      <c r="AR26" s="8">
        <f t="shared" si="18"/>
        <v>241.26</v>
      </c>
      <c r="AT26" s="8">
        <v>29.37</v>
      </c>
      <c r="AU26" s="8">
        <v>29.37</v>
      </c>
      <c r="AW26" s="205">
        <v>26.87</v>
      </c>
      <c r="AX26" s="205">
        <v>0</v>
      </c>
      <c r="AY26" s="205">
        <v>0</v>
      </c>
      <c r="AZ26" s="205">
        <v>0</v>
      </c>
      <c r="BA26" s="205">
        <v>0</v>
      </c>
      <c r="BB26" s="205">
        <v>2.5</v>
      </c>
      <c r="BC26" s="8">
        <f t="shared" si="19"/>
        <v>29.37</v>
      </c>
      <c r="BD26" s="205">
        <v>26.87</v>
      </c>
      <c r="BE26" s="205">
        <v>0</v>
      </c>
      <c r="BF26" s="205">
        <v>0</v>
      </c>
      <c r="BG26" s="205">
        <v>0</v>
      </c>
      <c r="BH26" s="205">
        <v>0</v>
      </c>
      <c r="BI26" s="205">
        <v>2.5</v>
      </c>
      <c r="BJ26" s="8">
        <f t="shared" si="20"/>
        <v>29.37</v>
      </c>
      <c r="BL26" s="8">
        <f t="shared" si="21"/>
        <v>29.37</v>
      </c>
      <c r="BM26" s="8">
        <f t="shared" si="22"/>
        <v>29.37</v>
      </c>
      <c r="BN26" s="8">
        <f t="shared" si="23"/>
        <v>29.37</v>
      </c>
      <c r="BO26" s="8">
        <f t="shared" si="24"/>
        <v>29.37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930</v>
      </c>
      <c r="G27" s="16">
        <f>'[3]14'!G29</f>
        <v>30</v>
      </c>
      <c r="H27" s="17">
        <f t="shared" si="27"/>
        <v>1280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30</v>
      </c>
      <c r="O27" s="17">
        <f t="shared" si="28"/>
        <v>300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30</v>
      </c>
      <c r="W27" s="17">
        <f t="shared" si="30"/>
        <v>300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2.5</v>
      </c>
      <c r="AD27" s="8">
        <f t="shared" si="10"/>
        <v>29.37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2.5</v>
      </c>
      <c r="AK27" s="8">
        <f t="shared" si="17"/>
        <v>29.37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25</v>
      </c>
      <c r="AR27" s="8">
        <f t="shared" si="18"/>
        <v>241.26</v>
      </c>
      <c r="AT27" s="8">
        <v>29.37</v>
      </c>
      <c r="AU27" s="8">
        <v>29.37</v>
      </c>
      <c r="AW27" s="205">
        <v>26.87</v>
      </c>
      <c r="AX27" s="205">
        <v>0</v>
      </c>
      <c r="AY27" s="205">
        <v>0</v>
      </c>
      <c r="AZ27" s="205">
        <v>0</v>
      </c>
      <c r="BA27" s="205">
        <v>0</v>
      </c>
      <c r="BB27" s="205">
        <v>2.5</v>
      </c>
      <c r="BC27" s="8">
        <f t="shared" si="19"/>
        <v>29.37</v>
      </c>
      <c r="BD27" s="205">
        <v>26.87</v>
      </c>
      <c r="BE27" s="205">
        <v>0</v>
      </c>
      <c r="BF27" s="205">
        <v>0</v>
      </c>
      <c r="BG27" s="205">
        <v>0</v>
      </c>
      <c r="BH27" s="205">
        <v>0</v>
      </c>
      <c r="BI27" s="205">
        <v>2.5</v>
      </c>
      <c r="BJ27" s="8">
        <f t="shared" si="20"/>
        <v>29.37</v>
      </c>
      <c r="BL27" s="8">
        <f t="shared" si="21"/>
        <v>29.37</v>
      </c>
      <c r="BM27" s="8">
        <f t="shared" si="22"/>
        <v>29.37</v>
      </c>
      <c r="BN27" s="8">
        <f t="shared" si="23"/>
        <v>29.37</v>
      </c>
      <c r="BO27" s="8">
        <f t="shared" si="24"/>
        <v>29.37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930</v>
      </c>
      <c r="G28" s="16">
        <f>'[3]14'!G30</f>
        <v>30</v>
      </c>
      <c r="H28" s="17">
        <f t="shared" si="27"/>
        <v>1280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30</v>
      </c>
      <c r="O28" s="17">
        <f t="shared" si="28"/>
        <v>300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30</v>
      </c>
      <c r="W28" s="17">
        <f t="shared" si="30"/>
        <v>300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2.5</v>
      </c>
      <c r="AD28" s="8">
        <f t="shared" si="10"/>
        <v>29.37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2.5</v>
      </c>
      <c r="AK28" s="8">
        <f t="shared" si="17"/>
        <v>29.37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25</v>
      </c>
      <c r="AR28" s="8">
        <f t="shared" si="18"/>
        <v>241.26</v>
      </c>
      <c r="AT28" s="8">
        <v>29.37</v>
      </c>
      <c r="AU28" s="8">
        <v>29.37</v>
      </c>
      <c r="AW28" s="205">
        <v>26.87</v>
      </c>
      <c r="AX28" s="205">
        <v>0</v>
      </c>
      <c r="AY28" s="205">
        <v>0</v>
      </c>
      <c r="AZ28" s="205">
        <v>0</v>
      </c>
      <c r="BA28" s="205">
        <v>0</v>
      </c>
      <c r="BB28" s="205">
        <v>2.5</v>
      </c>
      <c r="BC28" s="8">
        <f t="shared" si="19"/>
        <v>29.37</v>
      </c>
      <c r="BD28" s="205">
        <v>26.87</v>
      </c>
      <c r="BE28" s="205">
        <v>0</v>
      </c>
      <c r="BF28" s="205">
        <v>0</v>
      </c>
      <c r="BG28" s="205">
        <v>0</v>
      </c>
      <c r="BH28" s="205">
        <v>0</v>
      </c>
      <c r="BI28" s="205">
        <v>2.5</v>
      </c>
      <c r="BJ28" s="8">
        <f t="shared" si="20"/>
        <v>29.37</v>
      </c>
      <c r="BL28" s="8">
        <f t="shared" si="21"/>
        <v>29.37</v>
      </c>
      <c r="BM28" s="8">
        <f t="shared" si="22"/>
        <v>29.37</v>
      </c>
      <c r="BN28" s="8">
        <f t="shared" si="23"/>
        <v>29.37</v>
      </c>
      <c r="BO28" s="8">
        <f t="shared" si="24"/>
        <v>29.37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930</v>
      </c>
      <c r="G29" s="16">
        <f>'[3]14'!G31</f>
        <v>30</v>
      </c>
      <c r="H29" s="17">
        <f t="shared" si="27"/>
        <v>1280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30</v>
      </c>
      <c r="O29" s="17">
        <f t="shared" si="28"/>
        <v>300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30</v>
      </c>
      <c r="W29" s="17">
        <f t="shared" si="30"/>
        <v>300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2.5</v>
      </c>
      <c r="AD29" s="8">
        <f t="shared" si="10"/>
        <v>29.37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2.5</v>
      </c>
      <c r="AK29" s="8">
        <f t="shared" si="17"/>
        <v>29.37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25</v>
      </c>
      <c r="AR29" s="8">
        <f t="shared" si="18"/>
        <v>241.26</v>
      </c>
      <c r="AT29" s="8">
        <v>29.37</v>
      </c>
      <c r="AU29" s="8">
        <v>29.37</v>
      </c>
      <c r="AW29" s="205">
        <v>26.87</v>
      </c>
      <c r="AX29" s="205">
        <v>0</v>
      </c>
      <c r="AY29" s="205">
        <v>0</v>
      </c>
      <c r="AZ29" s="205">
        <v>0</v>
      </c>
      <c r="BA29" s="205">
        <v>0</v>
      </c>
      <c r="BB29" s="205">
        <v>2.5</v>
      </c>
      <c r="BC29" s="8">
        <f t="shared" si="19"/>
        <v>29.37</v>
      </c>
      <c r="BD29" s="205">
        <v>26.87</v>
      </c>
      <c r="BE29" s="205">
        <v>0</v>
      </c>
      <c r="BF29" s="205">
        <v>0</v>
      </c>
      <c r="BG29" s="205">
        <v>0</v>
      </c>
      <c r="BH29" s="205">
        <v>0</v>
      </c>
      <c r="BI29" s="205">
        <v>2.5</v>
      </c>
      <c r="BJ29" s="8">
        <f t="shared" si="20"/>
        <v>29.37</v>
      </c>
      <c r="BL29" s="8">
        <f t="shared" si="21"/>
        <v>29.37</v>
      </c>
      <c r="BM29" s="8">
        <f t="shared" si="22"/>
        <v>29.37</v>
      </c>
      <c r="BN29" s="8">
        <f t="shared" si="23"/>
        <v>29.37</v>
      </c>
      <c r="BO29" s="8">
        <f t="shared" si="24"/>
        <v>29.37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930</v>
      </c>
      <c r="G30" s="16">
        <f>'[3]14'!G32</f>
        <v>30</v>
      </c>
      <c r="H30" s="17">
        <f t="shared" si="27"/>
        <v>1280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30</v>
      </c>
      <c r="O30" s="17">
        <f t="shared" si="28"/>
        <v>300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30</v>
      </c>
      <c r="W30" s="17">
        <f t="shared" si="30"/>
        <v>300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2.5</v>
      </c>
      <c r="AD30" s="8">
        <f t="shared" si="10"/>
        <v>29.37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2.5</v>
      </c>
      <c r="AK30" s="8">
        <f t="shared" si="17"/>
        <v>29.37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25</v>
      </c>
      <c r="AR30" s="8">
        <f t="shared" si="18"/>
        <v>241.26</v>
      </c>
      <c r="AT30" s="8">
        <v>29.37</v>
      </c>
      <c r="AU30" s="8">
        <v>29.37</v>
      </c>
      <c r="AW30" s="205">
        <v>26.87</v>
      </c>
      <c r="AX30" s="205">
        <v>0</v>
      </c>
      <c r="AY30" s="205">
        <v>0</v>
      </c>
      <c r="AZ30" s="205">
        <v>0</v>
      </c>
      <c r="BA30" s="205">
        <v>0</v>
      </c>
      <c r="BB30" s="205">
        <v>2.5</v>
      </c>
      <c r="BC30" s="8">
        <f t="shared" si="19"/>
        <v>29.37</v>
      </c>
      <c r="BD30" s="205">
        <v>26.87</v>
      </c>
      <c r="BE30" s="205">
        <v>0</v>
      </c>
      <c r="BF30" s="205">
        <v>0</v>
      </c>
      <c r="BG30" s="205">
        <v>0</v>
      </c>
      <c r="BH30" s="205">
        <v>0</v>
      </c>
      <c r="BI30" s="205">
        <v>2.5</v>
      </c>
      <c r="BJ30" s="8">
        <f t="shared" si="20"/>
        <v>29.37</v>
      </c>
      <c r="BL30" s="8">
        <f t="shared" si="21"/>
        <v>29.37</v>
      </c>
      <c r="BM30" s="8">
        <f t="shared" si="22"/>
        <v>29.37</v>
      </c>
      <c r="BN30" s="8">
        <f t="shared" si="23"/>
        <v>29.37</v>
      </c>
      <c r="BO30" s="8">
        <f t="shared" si="24"/>
        <v>29.37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930</v>
      </c>
      <c r="G31" s="16">
        <f>'[3]14'!G33</f>
        <v>30</v>
      </c>
      <c r="H31" s="17">
        <f t="shared" si="27"/>
        <v>1280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30</v>
      </c>
      <c r="O31" s="17">
        <f t="shared" si="28"/>
        <v>300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30</v>
      </c>
      <c r="W31" s="17">
        <f t="shared" si="30"/>
        <v>300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2.5</v>
      </c>
      <c r="AD31" s="8">
        <f t="shared" si="10"/>
        <v>29.37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2.5</v>
      </c>
      <c r="AK31" s="8">
        <f t="shared" si="17"/>
        <v>29.37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25</v>
      </c>
      <c r="AR31" s="8">
        <f t="shared" si="18"/>
        <v>241.26</v>
      </c>
      <c r="AT31" s="8">
        <v>29.37</v>
      </c>
      <c r="AU31" s="8">
        <v>29.37</v>
      </c>
      <c r="AW31" s="205">
        <v>26.87</v>
      </c>
      <c r="AX31" s="205">
        <v>0</v>
      </c>
      <c r="AY31" s="205">
        <v>0</v>
      </c>
      <c r="AZ31" s="205">
        <v>0</v>
      </c>
      <c r="BA31" s="205">
        <v>0</v>
      </c>
      <c r="BB31" s="205">
        <v>2.5</v>
      </c>
      <c r="BC31" s="8">
        <f t="shared" si="19"/>
        <v>29.37</v>
      </c>
      <c r="BD31" s="205">
        <v>26.87</v>
      </c>
      <c r="BE31" s="205">
        <v>0</v>
      </c>
      <c r="BF31" s="205">
        <v>0</v>
      </c>
      <c r="BG31" s="205">
        <v>0</v>
      </c>
      <c r="BH31" s="205">
        <v>0</v>
      </c>
      <c r="BI31" s="205">
        <v>2.5</v>
      </c>
      <c r="BJ31" s="8">
        <f t="shared" si="20"/>
        <v>29.37</v>
      </c>
      <c r="BL31" s="8">
        <f t="shared" si="21"/>
        <v>29.37</v>
      </c>
      <c r="BM31" s="8">
        <f t="shared" si="22"/>
        <v>29.37</v>
      </c>
      <c r="BN31" s="8">
        <f t="shared" si="23"/>
        <v>29.37</v>
      </c>
      <c r="BO31" s="8">
        <f t="shared" si="24"/>
        <v>29.37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930</v>
      </c>
      <c r="G32" s="16">
        <f>'[3]14'!G34</f>
        <v>30</v>
      </c>
      <c r="H32" s="17">
        <f t="shared" si="27"/>
        <v>1280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30</v>
      </c>
      <c r="O32" s="17">
        <f t="shared" si="28"/>
        <v>300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30</v>
      </c>
      <c r="W32" s="17">
        <f t="shared" si="30"/>
        <v>300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2.5</v>
      </c>
      <c r="AD32" s="8">
        <f t="shared" si="10"/>
        <v>29.37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2.5</v>
      </c>
      <c r="AK32" s="8">
        <f t="shared" si="17"/>
        <v>29.37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25</v>
      </c>
      <c r="AR32" s="8">
        <f t="shared" si="18"/>
        <v>241.26</v>
      </c>
      <c r="AT32" s="8">
        <v>29.37</v>
      </c>
      <c r="AU32" s="8">
        <v>29.37</v>
      </c>
      <c r="AW32" s="205">
        <v>26.87</v>
      </c>
      <c r="AX32" s="205">
        <v>0</v>
      </c>
      <c r="AY32" s="205">
        <v>0</v>
      </c>
      <c r="AZ32" s="205">
        <v>0</v>
      </c>
      <c r="BA32" s="205">
        <v>0</v>
      </c>
      <c r="BB32" s="205">
        <v>2.5</v>
      </c>
      <c r="BC32" s="8">
        <f t="shared" si="19"/>
        <v>29.37</v>
      </c>
      <c r="BD32" s="205">
        <v>26.87</v>
      </c>
      <c r="BE32" s="205">
        <v>0</v>
      </c>
      <c r="BF32" s="205">
        <v>0</v>
      </c>
      <c r="BG32" s="205">
        <v>0</v>
      </c>
      <c r="BH32" s="205">
        <v>0</v>
      </c>
      <c r="BI32" s="205">
        <v>2.5</v>
      </c>
      <c r="BJ32" s="8">
        <f t="shared" si="20"/>
        <v>29.37</v>
      </c>
      <c r="BL32" s="8">
        <f t="shared" si="21"/>
        <v>29.37</v>
      </c>
      <c r="BM32" s="8">
        <f t="shared" si="22"/>
        <v>29.37</v>
      </c>
      <c r="BN32" s="8">
        <f t="shared" si="23"/>
        <v>29.37</v>
      </c>
      <c r="BO32" s="8">
        <f t="shared" si="24"/>
        <v>29.37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930</v>
      </c>
      <c r="G33" s="16">
        <f>'[3]14'!G35</f>
        <v>30</v>
      </c>
      <c r="H33" s="17">
        <f t="shared" si="27"/>
        <v>1280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30</v>
      </c>
      <c r="O33" s="17">
        <f t="shared" si="28"/>
        <v>300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30</v>
      </c>
      <c r="W33" s="17">
        <f t="shared" si="30"/>
        <v>300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2.5</v>
      </c>
      <c r="AD33" s="8">
        <f t="shared" si="10"/>
        <v>29.37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2.5</v>
      </c>
      <c r="AK33" s="8">
        <f t="shared" si="17"/>
        <v>29.37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25</v>
      </c>
      <c r="AR33" s="8">
        <f t="shared" si="18"/>
        <v>241.26</v>
      </c>
      <c r="AT33" s="8">
        <v>29.37</v>
      </c>
      <c r="AU33" s="8">
        <v>29.37</v>
      </c>
      <c r="AW33" s="205">
        <v>26.87</v>
      </c>
      <c r="AX33" s="205">
        <v>0</v>
      </c>
      <c r="AY33" s="205">
        <v>0</v>
      </c>
      <c r="AZ33" s="205">
        <v>0</v>
      </c>
      <c r="BA33" s="205">
        <v>0</v>
      </c>
      <c r="BB33" s="205">
        <v>2.5</v>
      </c>
      <c r="BC33" s="8">
        <f t="shared" si="19"/>
        <v>29.37</v>
      </c>
      <c r="BD33" s="205">
        <v>26.87</v>
      </c>
      <c r="BE33" s="205">
        <v>0</v>
      </c>
      <c r="BF33" s="205">
        <v>0</v>
      </c>
      <c r="BG33" s="205">
        <v>0</v>
      </c>
      <c r="BH33" s="205">
        <v>0</v>
      </c>
      <c r="BI33" s="205">
        <v>2.5</v>
      </c>
      <c r="BJ33" s="8">
        <f t="shared" si="20"/>
        <v>29.37</v>
      </c>
      <c r="BL33" s="8">
        <f t="shared" si="21"/>
        <v>29.37</v>
      </c>
      <c r="BM33" s="8">
        <f t="shared" si="22"/>
        <v>29.37</v>
      </c>
      <c r="BN33" s="8">
        <f t="shared" si="23"/>
        <v>29.37</v>
      </c>
      <c r="BO33" s="8">
        <f t="shared" si="24"/>
        <v>29.37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930</v>
      </c>
      <c r="G34" s="16">
        <f>'[3]14'!G36</f>
        <v>30</v>
      </c>
      <c r="H34" s="17">
        <f t="shared" si="27"/>
        <v>1280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30</v>
      </c>
      <c r="O34" s="17">
        <f t="shared" si="28"/>
        <v>300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30</v>
      </c>
      <c r="W34" s="17">
        <f t="shared" si="30"/>
        <v>300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2.5</v>
      </c>
      <c r="AD34" s="8">
        <f t="shared" si="10"/>
        <v>29.37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2.5</v>
      </c>
      <c r="AK34" s="8">
        <f t="shared" si="17"/>
        <v>29.37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25</v>
      </c>
      <c r="AR34" s="8">
        <f t="shared" si="18"/>
        <v>241.26</v>
      </c>
      <c r="AT34" s="8">
        <v>29.37</v>
      </c>
      <c r="AU34" s="8">
        <v>29.37</v>
      </c>
      <c r="AW34" s="205">
        <v>26.87</v>
      </c>
      <c r="AX34" s="205">
        <v>0</v>
      </c>
      <c r="AY34" s="205">
        <v>0</v>
      </c>
      <c r="AZ34" s="205">
        <v>0</v>
      </c>
      <c r="BA34" s="205">
        <v>0</v>
      </c>
      <c r="BB34" s="205">
        <v>2.5</v>
      </c>
      <c r="BC34" s="8">
        <f t="shared" si="19"/>
        <v>29.37</v>
      </c>
      <c r="BD34" s="205">
        <v>26.87</v>
      </c>
      <c r="BE34" s="205">
        <v>0</v>
      </c>
      <c r="BF34" s="205">
        <v>0</v>
      </c>
      <c r="BG34" s="205">
        <v>0</v>
      </c>
      <c r="BH34" s="205">
        <v>0</v>
      </c>
      <c r="BI34" s="205">
        <v>2.5</v>
      </c>
      <c r="BJ34" s="8">
        <f t="shared" si="20"/>
        <v>29.37</v>
      </c>
      <c r="BL34" s="8">
        <f t="shared" si="21"/>
        <v>29.37</v>
      </c>
      <c r="BM34" s="8">
        <f t="shared" si="22"/>
        <v>29.37</v>
      </c>
      <c r="BN34" s="8">
        <f t="shared" si="23"/>
        <v>29.37</v>
      </c>
      <c r="BO34" s="8">
        <f t="shared" si="24"/>
        <v>29.37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910</v>
      </c>
      <c r="G35" s="16">
        <f>'[3]14'!G37</f>
        <v>50</v>
      </c>
      <c r="H35" s="17">
        <f t="shared" si="27"/>
        <v>1280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50</v>
      </c>
      <c r="O35" s="17">
        <f t="shared" si="28"/>
        <v>320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50</v>
      </c>
      <c r="W35" s="17">
        <f t="shared" si="30"/>
        <v>320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4.17</v>
      </c>
      <c r="AD35" s="8">
        <f t="shared" si="10"/>
        <v>31.04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4.17</v>
      </c>
      <c r="AK35" s="8">
        <f t="shared" si="17"/>
        <v>31.04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41.66</v>
      </c>
      <c r="AR35" s="8">
        <f t="shared" si="18"/>
        <v>257.91999999999996</v>
      </c>
      <c r="AT35" s="8">
        <v>29.37</v>
      </c>
      <c r="AU35" s="8">
        <v>29.37</v>
      </c>
      <c r="AW35" s="205">
        <v>26.87</v>
      </c>
      <c r="AX35" s="205">
        <v>0</v>
      </c>
      <c r="AY35" s="205">
        <v>0</v>
      </c>
      <c r="AZ35" s="205">
        <v>0</v>
      </c>
      <c r="BA35" s="205">
        <v>0</v>
      </c>
      <c r="BB35" s="205">
        <v>4.17</v>
      </c>
      <c r="BC35" s="8">
        <f t="shared" si="19"/>
        <v>31.04</v>
      </c>
      <c r="BD35" s="205">
        <v>26.87</v>
      </c>
      <c r="BE35" s="205">
        <v>0</v>
      </c>
      <c r="BF35" s="205">
        <v>0</v>
      </c>
      <c r="BG35" s="205">
        <v>0</v>
      </c>
      <c r="BH35" s="205">
        <v>0</v>
      </c>
      <c r="BI35" s="205">
        <v>4.17</v>
      </c>
      <c r="BJ35" s="8">
        <f t="shared" si="20"/>
        <v>31.04</v>
      </c>
      <c r="BL35" s="8">
        <f t="shared" si="21"/>
        <v>29.37</v>
      </c>
      <c r="BM35" s="8">
        <f t="shared" si="22"/>
        <v>29.37</v>
      </c>
      <c r="BN35" s="8">
        <f t="shared" si="23"/>
        <v>31.04</v>
      </c>
      <c r="BO35" s="8">
        <f t="shared" si="24"/>
        <v>31.04</v>
      </c>
      <c r="BP35" s="139">
        <f t="shared" si="25"/>
        <v>-1.6699999999999982</v>
      </c>
      <c r="BQ35" s="139">
        <f t="shared" si="26"/>
        <v>-1.6699999999999982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910</v>
      </c>
      <c r="G36" s="16">
        <f>'[3]14'!G38</f>
        <v>50</v>
      </c>
      <c r="H36" s="17">
        <f t="shared" si="27"/>
        <v>1280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50</v>
      </c>
      <c r="O36" s="17">
        <f t="shared" si="28"/>
        <v>320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50</v>
      </c>
      <c r="W36" s="17">
        <f t="shared" si="30"/>
        <v>320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4.17</v>
      </c>
      <c r="AD36" s="8">
        <f t="shared" si="10"/>
        <v>31.04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4.17</v>
      </c>
      <c r="AK36" s="8">
        <f t="shared" si="17"/>
        <v>31.04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41.66</v>
      </c>
      <c r="AR36" s="8">
        <f t="shared" si="18"/>
        <v>257.91999999999996</v>
      </c>
      <c r="AT36" s="8">
        <v>29.37</v>
      </c>
      <c r="AU36" s="8">
        <v>29.37</v>
      </c>
      <c r="AW36" s="205">
        <v>26.87</v>
      </c>
      <c r="AX36" s="205">
        <v>0</v>
      </c>
      <c r="AY36" s="205">
        <v>0</v>
      </c>
      <c r="AZ36" s="205">
        <v>0</v>
      </c>
      <c r="BA36" s="205">
        <v>0</v>
      </c>
      <c r="BB36" s="205">
        <v>4.17</v>
      </c>
      <c r="BC36" s="8">
        <f t="shared" si="19"/>
        <v>31.04</v>
      </c>
      <c r="BD36" s="205">
        <v>26.87</v>
      </c>
      <c r="BE36" s="205">
        <v>0</v>
      </c>
      <c r="BF36" s="205">
        <v>0</v>
      </c>
      <c r="BG36" s="205">
        <v>0</v>
      </c>
      <c r="BH36" s="205">
        <v>0</v>
      </c>
      <c r="BI36" s="205">
        <v>4.17</v>
      </c>
      <c r="BJ36" s="8">
        <f t="shared" si="20"/>
        <v>31.04</v>
      </c>
      <c r="BL36" s="8">
        <f t="shared" si="21"/>
        <v>29.37</v>
      </c>
      <c r="BM36" s="8">
        <f t="shared" si="22"/>
        <v>29.37</v>
      </c>
      <c r="BN36" s="8">
        <f t="shared" si="23"/>
        <v>31.04</v>
      </c>
      <c r="BO36" s="8">
        <f t="shared" si="24"/>
        <v>31.04</v>
      </c>
      <c r="BP36" s="139">
        <f t="shared" si="25"/>
        <v>-1.6699999999999982</v>
      </c>
      <c r="BQ36" s="139">
        <f t="shared" si="26"/>
        <v>-1.6699999999999982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910</v>
      </c>
      <c r="G37" s="16">
        <f>'[3]14'!G39</f>
        <v>50</v>
      </c>
      <c r="H37" s="17">
        <f t="shared" si="27"/>
        <v>1280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50</v>
      </c>
      <c r="O37" s="17">
        <f t="shared" si="28"/>
        <v>320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50</v>
      </c>
      <c r="W37" s="17">
        <f t="shared" si="30"/>
        <v>320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4.17</v>
      </c>
      <c r="AD37" s="8">
        <f t="shared" si="10"/>
        <v>31.04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4.17</v>
      </c>
      <c r="AK37" s="8">
        <f t="shared" si="17"/>
        <v>31.04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41.66</v>
      </c>
      <c r="AR37" s="8">
        <f t="shared" si="18"/>
        <v>257.91999999999996</v>
      </c>
      <c r="AT37" s="8">
        <v>29.37</v>
      </c>
      <c r="AU37" s="8">
        <v>29.37</v>
      </c>
      <c r="AW37" s="205">
        <v>26.87</v>
      </c>
      <c r="AX37" s="205">
        <v>0</v>
      </c>
      <c r="AY37" s="205">
        <v>0</v>
      </c>
      <c r="AZ37" s="205">
        <v>0</v>
      </c>
      <c r="BA37" s="205">
        <v>0</v>
      </c>
      <c r="BB37" s="205">
        <v>4.17</v>
      </c>
      <c r="BC37" s="8">
        <f t="shared" si="19"/>
        <v>31.04</v>
      </c>
      <c r="BD37" s="205">
        <v>26.87</v>
      </c>
      <c r="BE37" s="205">
        <v>0</v>
      </c>
      <c r="BF37" s="205">
        <v>0</v>
      </c>
      <c r="BG37" s="205">
        <v>0</v>
      </c>
      <c r="BH37" s="205">
        <v>0</v>
      </c>
      <c r="BI37" s="205">
        <v>4.17</v>
      </c>
      <c r="BJ37" s="8">
        <f t="shared" si="20"/>
        <v>31.04</v>
      </c>
      <c r="BL37" s="8">
        <f t="shared" si="21"/>
        <v>29.37</v>
      </c>
      <c r="BM37" s="8">
        <f t="shared" si="22"/>
        <v>29.37</v>
      </c>
      <c r="BN37" s="8">
        <f t="shared" si="23"/>
        <v>31.04</v>
      </c>
      <c r="BO37" s="8">
        <f t="shared" si="24"/>
        <v>31.04</v>
      </c>
      <c r="BP37" s="139">
        <f t="shared" si="25"/>
        <v>-1.6699999999999982</v>
      </c>
      <c r="BQ37" s="139">
        <f t="shared" si="26"/>
        <v>-1.6699999999999982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910</v>
      </c>
      <c r="G38" s="16">
        <f>'[3]14'!G40</f>
        <v>50</v>
      </c>
      <c r="H38" s="17">
        <f t="shared" si="27"/>
        <v>1280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50</v>
      </c>
      <c r="O38" s="17">
        <f t="shared" si="28"/>
        <v>320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50</v>
      </c>
      <c r="W38" s="17">
        <f t="shared" si="30"/>
        <v>320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4.17</v>
      </c>
      <c r="AD38" s="8">
        <f t="shared" si="10"/>
        <v>31.04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4.17</v>
      </c>
      <c r="AK38" s="8">
        <f t="shared" si="17"/>
        <v>31.04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41.66</v>
      </c>
      <c r="AR38" s="8">
        <f t="shared" si="18"/>
        <v>257.91999999999996</v>
      </c>
      <c r="AT38" s="8">
        <v>29.37</v>
      </c>
      <c r="AU38" s="8">
        <v>29.37</v>
      </c>
      <c r="AW38" s="205">
        <v>26.87</v>
      </c>
      <c r="AX38" s="205">
        <v>0</v>
      </c>
      <c r="AY38" s="205">
        <v>0</v>
      </c>
      <c r="AZ38" s="205">
        <v>0</v>
      </c>
      <c r="BA38" s="205">
        <v>0</v>
      </c>
      <c r="BB38" s="205">
        <v>4.17</v>
      </c>
      <c r="BC38" s="8">
        <f t="shared" si="19"/>
        <v>31.04</v>
      </c>
      <c r="BD38" s="205">
        <v>26.87</v>
      </c>
      <c r="BE38" s="205">
        <v>0</v>
      </c>
      <c r="BF38" s="205">
        <v>0</v>
      </c>
      <c r="BG38" s="205">
        <v>0</v>
      </c>
      <c r="BH38" s="205">
        <v>0</v>
      </c>
      <c r="BI38" s="205">
        <v>4.17</v>
      </c>
      <c r="BJ38" s="8">
        <f t="shared" si="20"/>
        <v>31.04</v>
      </c>
      <c r="BL38" s="8">
        <f t="shared" si="21"/>
        <v>29.37</v>
      </c>
      <c r="BM38" s="8">
        <f t="shared" si="22"/>
        <v>29.37</v>
      </c>
      <c r="BN38" s="8">
        <f t="shared" si="23"/>
        <v>31.04</v>
      </c>
      <c r="BO38" s="8">
        <f t="shared" si="24"/>
        <v>31.04</v>
      </c>
      <c r="BP38" s="139">
        <f t="shared" si="25"/>
        <v>-1.6699999999999982</v>
      </c>
      <c r="BQ38" s="139">
        <f t="shared" si="26"/>
        <v>-1.6699999999999982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950</v>
      </c>
      <c r="G39" s="16">
        <f>'[3]14'!G41</f>
        <v>0</v>
      </c>
      <c r="H39" s="17">
        <f t="shared" si="27"/>
        <v>1270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90</v>
      </c>
      <c r="N39" s="16">
        <f>'[3]14'!O41</f>
        <v>0</v>
      </c>
      <c r="O39" s="17">
        <f t="shared" si="28"/>
        <v>360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90</v>
      </c>
      <c r="V39" s="16">
        <f t="shared" si="29"/>
        <v>0</v>
      </c>
      <c r="W39" s="17">
        <f t="shared" si="30"/>
        <v>360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7.5</v>
      </c>
      <c r="AC39" s="8">
        <f t="shared" si="9"/>
        <v>0</v>
      </c>
      <c r="AD39" s="8">
        <f t="shared" si="10"/>
        <v>34.370000000000005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7.5</v>
      </c>
      <c r="AJ39" s="8">
        <f t="shared" si="16"/>
        <v>0</v>
      </c>
      <c r="AK39" s="8">
        <f t="shared" si="17"/>
        <v>34.370000000000005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75</v>
      </c>
      <c r="AQ39" s="8">
        <f t="shared" si="31"/>
        <v>0</v>
      </c>
      <c r="AR39" s="8">
        <f t="shared" si="18"/>
        <v>291.26</v>
      </c>
      <c r="AT39" s="8">
        <v>34.369999999999997</v>
      </c>
      <c r="AU39" s="8">
        <v>34.369999999999997</v>
      </c>
      <c r="AW39" s="205">
        <v>26.87</v>
      </c>
      <c r="AX39" s="205">
        <v>0</v>
      </c>
      <c r="AY39" s="205">
        <v>0</v>
      </c>
      <c r="AZ39" s="205">
        <v>0</v>
      </c>
      <c r="BA39" s="205">
        <v>7.5</v>
      </c>
      <c r="BB39" s="205">
        <v>0</v>
      </c>
      <c r="BC39" s="8">
        <f t="shared" si="19"/>
        <v>34.370000000000005</v>
      </c>
      <c r="BD39" s="205">
        <v>26.87</v>
      </c>
      <c r="BE39" s="205">
        <v>0</v>
      </c>
      <c r="BF39" s="205">
        <v>0</v>
      </c>
      <c r="BG39" s="205">
        <v>0</v>
      </c>
      <c r="BH39" s="205">
        <v>7.5</v>
      </c>
      <c r="BI39" s="205">
        <v>0</v>
      </c>
      <c r="BJ39" s="8">
        <f t="shared" si="20"/>
        <v>34.370000000000005</v>
      </c>
      <c r="BL39" s="8">
        <f t="shared" si="21"/>
        <v>34.369999999999997</v>
      </c>
      <c r="BM39" s="8">
        <f t="shared" si="22"/>
        <v>34.369999999999997</v>
      </c>
      <c r="BN39" s="8">
        <f t="shared" si="23"/>
        <v>34.370000000000005</v>
      </c>
      <c r="BO39" s="8">
        <f t="shared" si="24"/>
        <v>34.370000000000005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950</v>
      </c>
      <c r="G40" s="16">
        <f>'[3]14'!G42</f>
        <v>0</v>
      </c>
      <c r="H40" s="17">
        <f t="shared" si="27"/>
        <v>1270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90</v>
      </c>
      <c r="N40" s="16">
        <f>'[3]14'!O42</f>
        <v>0</v>
      </c>
      <c r="O40" s="17">
        <f t="shared" si="28"/>
        <v>360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90</v>
      </c>
      <c r="V40" s="16">
        <f t="shared" si="29"/>
        <v>0</v>
      </c>
      <c r="W40" s="17">
        <f t="shared" si="30"/>
        <v>360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7.5</v>
      </c>
      <c r="AC40" s="8">
        <f t="shared" si="9"/>
        <v>0</v>
      </c>
      <c r="AD40" s="8">
        <f t="shared" si="10"/>
        <v>34.370000000000005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7.5</v>
      </c>
      <c r="AJ40" s="8">
        <f t="shared" si="16"/>
        <v>0</v>
      </c>
      <c r="AK40" s="8">
        <f t="shared" si="17"/>
        <v>34.370000000000005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75</v>
      </c>
      <c r="AQ40" s="8">
        <f t="shared" si="31"/>
        <v>0</v>
      </c>
      <c r="AR40" s="8">
        <f t="shared" si="18"/>
        <v>291.26</v>
      </c>
      <c r="AT40" s="8">
        <v>34.369999999999997</v>
      </c>
      <c r="AU40" s="8">
        <v>34.369999999999997</v>
      </c>
      <c r="AW40" s="205">
        <v>26.87</v>
      </c>
      <c r="AX40" s="205">
        <v>0</v>
      </c>
      <c r="AY40" s="205">
        <v>0</v>
      </c>
      <c r="AZ40" s="205">
        <v>0</v>
      </c>
      <c r="BA40" s="205">
        <v>7.5</v>
      </c>
      <c r="BB40" s="205">
        <v>0</v>
      </c>
      <c r="BC40" s="8">
        <f t="shared" si="19"/>
        <v>34.370000000000005</v>
      </c>
      <c r="BD40" s="205">
        <v>26.87</v>
      </c>
      <c r="BE40" s="205">
        <v>0</v>
      </c>
      <c r="BF40" s="205">
        <v>0</v>
      </c>
      <c r="BG40" s="205">
        <v>0</v>
      </c>
      <c r="BH40" s="205">
        <v>7.5</v>
      </c>
      <c r="BI40" s="205">
        <v>0</v>
      </c>
      <c r="BJ40" s="8">
        <f t="shared" si="20"/>
        <v>34.370000000000005</v>
      </c>
      <c r="BL40" s="8">
        <f t="shared" si="21"/>
        <v>34.369999999999997</v>
      </c>
      <c r="BM40" s="8">
        <f t="shared" si="22"/>
        <v>34.369999999999997</v>
      </c>
      <c r="BN40" s="8">
        <f t="shared" si="23"/>
        <v>34.370000000000005</v>
      </c>
      <c r="BO40" s="8">
        <f t="shared" si="24"/>
        <v>34.370000000000005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950</v>
      </c>
      <c r="G41" s="16">
        <f>'[3]14'!G43</f>
        <v>0</v>
      </c>
      <c r="H41" s="17">
        <f t="shared" si="27"/>
        <v>1270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90</v>
      </c>
      <c r="N41" s="16">
        <f>'[3]14'!O43</f>
        <v>0</v>
      </c>
      <c r="O41" s="17">
        <f t="shared" si="28"/>
        <v>360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90</v>
      </c>
      <c r="V41" s="16">
        <f t="shared" si="29"/>
        <v>0</v>
      </c>
      <c r="W41" s="17">
        <f t="shared" si="30"/>
        <v>360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7.5</v>
      </c>
      <c r="AC41" s="8">
        <f t="shared" si="9"/>
        <v>0</v>
      </c>
      <c r="AD41" s="8">
        <f t="shared" si="10"/>
        <v>34.370000000000005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7.5</v>
      </c>
      <c r="AJ41" s="8">
        <f t="shared" si="16"/>
        <v>0</v>
      </c>
      <c r="AK41" s="8">
        <f t="shared" si="17"/>
        <v>34.370000000000005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75</v>
      </c>
      <c r="AQ41" s="8">
        <f t="shared" si="31"/>
        <v>0</v>
      </c>
      <c r="AR41" s="8">
        <f t="shared" si="18"/>
        <v>291.26</v>
      </c>
      <c r="AT41" s="8">
        <v>34.369999999999997</v>
      </c>
      <c r="AU41" s="8">
        <v>34.369999999999997</v>
      </c>
      <c r="AW41" s="205">
        <v>26.87</v>
      </c>
      <c r="AX41" s="205">
        <v>0</v>
      </c>
      <c r="AY41" s="205">
        <v>0</v>
      </c>
      <c r="AZ41" s="205">
        <v>0</v>
      </c>
      <c r="BA41" s="205">
        <v>7.5</v>
      </c>
      <c r="BB41" s="205">
        <v>0</v>
      </c>
      <c r="BC41" s="8">
        <f t="shared" si="19"/>
        <v>34.370000000000005</v>
      </c>
      <c r="BD41" s="205">
        <v>26.87</v>
      </c>
      <c r="BE41" s="205">
        <v>0</v>
      </c>
      <c r="BF41" s="205">
        <v>0</v>
      </c>
      <c r="BG41" s="205">
        <v>0</v>
      </c>
      <c r="BH41" s="205">
        <v>7.5</v>
      </c>
      <c r="BI41" s="205">
        <v>0</v>
      </c>
      <c r="BJ41" s="8">
        <f t="shared" si="20"/>
        <v>34.370000000000005</v>
      </c>
      <c r="BL41" s="8">
        <f t="shared" si="21"/>
        <v>34.369999999999997</v>
      </c>
      <c r="BM41" s="8">
        <f t="shared" si="22"/>
        <v>34.369999999999997</v>
      </c>
      <c r="BN41" s="8">
        <f t="shared" si="23"/>
        <v>34.370000000000005</v>
      </c>
      <c r="BO41" s="8">
        <f t="shared" si="24"/>
        <v>34.370000000000005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950</v>
      </c>
      <c r="G42" s="16">
        <f>'[3]14'!G44</f>
        <v>0</v>
      </c>
      <c r="H42" s="17">
        <f t="shared" si="27"/>
        <v>1270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90</v>
      </c>
      <c r="N42" s="16">
        <f>'[3]14'!O44</f>
        <v>0</v>
      </c>
      <c r="O42" s="17">
        <f t="shared" si="28"/>
        <v>360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90</v>
      </c>
      <c r="V42" s="16">
        <f t="shared" si="29"/>
        <v>0</v>
      </c>
      <c r="W42" s="17">
        <f t="shared" si="30"/>
        <v>360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7.5</v>
      </c>
      <c r="AC42" s="8">
        <f t="shared" si="9"/>
        <v>0</v>
      </c>
      <c r="AD42" s="8">
        <f t="shared" si="10"/>
        <v>34.370000000000005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7.5</v>
      </c>
      <c r="AJ42" s="8">
        <f t="shared" si="16"/>
        <v>0</v>
      </c>
      <c r="AK42" s="8">
        <f t="shared" si="17"/>
        <v>34.370000000000005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75</v>
      </c>
      <c r="AQ42" s="8">
        <f t="shared" si="31"/>
        <v>0</v>
      </c>
      <c r="AR42" s="8">
        <f t="shared" si="18"/>
        <v>291.26</v>
      </c>
      <c r="AT42" s="8">
        <v>34.369999999999997</v>
      </c>
      <c r="AU42" s="8">
        <v>34.369999999999997</v>
      </c>
      <c r="AW42" s="205">
        <v>26.87</v>
      </c>
      <c r="AX42" s="205">
        <v>0</v>
      </c>
      <c r="AY42" s="205">
        <v>0</v>
      </c>
      <c r="AZ42" s="205">
        <v>0</v>
      </c>
      <c r="BA42" s="205">
        <v>7.5</v>
      </c>
      <c r="BB42" s="205">
        <v>0</v>
      </c>
      <c r="BC42" s="8">
        <f t="shared" si="19"/>
        <v>34.370000000000005</v>
      </c>
      <c r="BD42" s="205">
        <v>26.87</v>
      </c>
      <c r="BE42" s="205">
        <v>0</v>
      </c>
      <c r="BF42" s="205">
        <v>0</v>
      </c>
      <c r="BG42" s="205">
        <v>0</v>
      </c>
      <c r="BH42" s="205">
        <v>7.5</v>
      </c>
      <c r="BI42" s="205">
        <v>0</v>
      </c>
      <c r="BJ42" s="8">
        <f t="shared" si="20"/>
        <v>34.370000000000005</v>
      </c>
      <c r="BL42" s="8">
        <f t="shared" si="21"/>
        <v>34.369999999999997</v>
      </c>
      <c r="BM42" s="8">
        <f t="shared" si="22"/>
        <v>34.369999999999997</v>
      </c>
      <c r="BN42" s="8">
        <f t="shared" si="23"/>
        <v>34.370000000000005</v>
      </c>
      <c r="BO42" s="8">
        <f t="shared" si="24"/>
        <v>34.370000000000005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950</v>
      </c>
      <c r="G43" s="16">
        <f>'[3]14'!G45</f>
        <v>0</v>
      </c>
      <c r="H43" s="17">
        <f t="shared" si="27"/>
        <v>1270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110</v>
      </c>
      <c r="N43" s="16">
        <f>'[3]14'!O45</f>
        <v>0</v>
      </c>
      <c r="O43" s="17">
        <f t="shared" si="28"/>
        <v>380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110</v>
      </c>
      <c r="V43" s="16">
        <f t="shared" si="29"/>
        <v>0</v>
      </c>
      <c r="W43" s="17">
        <f t="shared" si="30"/>
        <v>380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9.17</v>
      </c>
      <c r="AC43" s="8">
        <f t="shared" si="9"/>
        <v>0</v>
      </c>
      <c r="AD43" s="8">
        <f t="shared" si="10"/>
        <v>36.04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9.17</v>
      </c>
      <c r="AJ43" s="8">
        <f t="shared" si="16"/>
        <v>0</v>
      </c>
      <c r="AK43" s="8">
        <f t="shared" si="17"/>
        <v>36.04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91.66</v>
      </c>
      <c r="AQ43" s="8">
        <f t="shared" si="31"/>
        <v>0</v>
      </c>
      <c r="AR43" s="8">
        <f t="shared" si="18"/>
        <v>307.91999999999996</v>
      </c>
      <c r="AT43" s="8">
        <v>36.04</v>
      </c>
      <c r="AU43" s="8">
        <v>36.04</v>
      </c>
      <c r="AW43" s="205">
        <v>26.87</v>
      </c>
      <c r="AX43" s="205">
        <v>0</v>
      </c>
      <c r="AY43" s="205">
        <v>0</v>
      </c>
      <c r="AZ43" s="205">
        <v>0</v>
      </c>
      <c r="BA43" s="205">
        <v>9.17</v>
      </c>
      <c r="BB43" s="205">
        <v>0</v>
      </c>
      <c r="BC43" s="8">
        <f t="shared" si="19"/>
        <v>36.04</v>
      </c>
      <c r="BD43" s="205">
        <v>26.87</v>
      </c>
      <c r="BE43" s="205">
        <v>0</v>
      </c>
      <c r="BF43" s="205">
        <v>0</v>
      </c>
      <c r="BG43" s="205">
        <v>0</v>
      </c>
      <c r="BH43" s="205">
        <v>9.17</v>
      </c>
      <c r="BI43" s="205">
        <v>0</v>
      </c>
      <c r="BJ43" s="8">
        <f t="shared" si="20"/>
        <v>36.04</v>
      </c>
      <c r="BL43" s="8">
        <f t="shared" si="21"/>
        <v>36.04</v>
      </c>
      <c r="BM43" s="8">
        <f t="shared" si="22"/>
        <v>36.04</v>
      </c>
      <c r="BN43" s="8">
        <f t="shared" si="23"/>
        <v>36.04</v>
      </c>
      <c r="BO43" s="8">
        <f t="shared" si="24"/>
        <v>36.04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950</v>
      </c>
      <c r="G44" s="16">
        <f>'[3]14'!G46</f>
        <v>0</v>
      </c>
      <c r="H44" s="17">
        <f t="shared" si="27"/>
        <v>1270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110</v>
      </c>
      <c r="N44" s="16">
        <f>'[3]14'!O46</f>
        <v>0</v>
      </c>
      <c r="O44" s="17">
        <f t="shared" si="28"/>
        <v>380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110</v>
      </c>
      <c r="V44" s="16">
        <f t="shared" si="29"/>
        <v>0</v>
      </c>
      <c r="W44" s="17">
        <f t="shared" si="30"/>
        <v>380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9.17</v>
      </c>
      <c r="AC44" s="8">
        <f t="shared" si="9"/>
        <v>0</v>
      </c>
      <c r="AD44" s="8">
        <f t="shared" si="10"/>
        <v>36.04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9.17</v>
      </c>
      <c r="AJ44" s="8">
        <f t="shared" si="16"/>
        <v>0</v>
      </c>
      <c r="AK44" s="8">
        <f t="shared" si="17"/>
        <v>36.04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91.66</v>
      </c>
      <c r="AQ44" s="8">
        <f t="shared" si="31"/>
        <v>0</v>
      </c>
      <c r="AR44" s="8">
        <f t="shared" si="18"/>
        <v>307.91999999999996</v>
      </c>
      <c r="AT44" s="8">
        <v>36.04</v>
      </c>
      <c r="AU44" s="8">
        <v>36.04</v>
      </c>
      <c r="AW44" s="205">
        <v>26.87</v>
      </c>
      <c r="AX44" s="205">
        <v>0</v>
      </c>
      <c r="AY44" s="205">
        <v>0</v>
      </c>
      <c r="AZ44" s="205">
        <v>0</v>
      </c>
      <c r="BA44" s="205">
        <v>9.17</v>
      </c>
      <c r="BB44" s="205">
        <v>0</v>
      </c>
      <c r="BC44" s="8">
        <f t="shared" si="19"/>
        <v>36.04</v>
      </c>
      <c r="BD44" s="205">
        <v>26.87</v>
      </c>
      <c r="BE44" s="205">
        <v>0</v>
      </c>
      <c r="BF44" s="205">
        <v>0</v>
      </c>
      <c r="BG44" s="205">
        <v>0</v>
      </c>
      <c r="BH44" s="205">
        <v>9.17</v>
      </c>
      <c r="BI44" s="205">
        <v>0</v>
      </c>
      <c r="BJ44" s="8">
        <f t="shared" si="20"/>
        <v>36.04</v>
      </c>
      <c r="BL44" s="8">
        <f t="shared" si="21"/>
        <v>36.04</v>
      </c>
      <c r="BM44" s="8">
        <f t="shared" si="22"/>
        <v>36.04</v>
      </c>
      <c r="BN44" s="8">
        <f t="shared" si="23"/>
        <v>36.04</v>
      </c>
      <c r="BO44" s="8">
        <f t="shared" si="24"/>
        <v>36.04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950</v>
      </c>
      <c r="G45" s="16">
        <f>'[3]14'!G47</f>
        <v>0</v>
      </c>
      <c r="H45" s="17">
        <f t="shared" si="27"/>
        <v>1270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130</v>
      </c>
      <c r="N45" s="16">
        <f>'[3]14'!O47</f>
        <v>0</v>
      </c>
      <c r="O45" s="17">
        <f t="shared" si="28"/>
        <v>400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130</v>
      </c>
      <c r="V45" s="16">
        <f t="shared" si="29"/>
        <v>0</v>
      </c>
      <c r="W45" s="17">
        <f t="shared" si="30"/>
        <v>400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10.83</v>
      </c>
      <c r="AC45" s="8">
        <f t="shared" si="9"/>
        <v>0</v>
      </c>
      <c r="AD45" s="8">
        <f t="shared" si="10"/>
        <v>37.700000000000003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10.83</v>
      </c>
      <c r="AJ45" s="8">
        <f t="shared" si="16"/>
        <v>0</v>
      </c>
      <c r="AK45" s="8">
        <f t="shared" si="17"/>
        <v>37.700000000000003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108.34</v>
      </c>
      <c r="AQ45" s="8">
        <f t="shared" si="31"/>
        <v>0</v>
      </c>
      <c r="AR45" s="8">
        <f t="shared" si="18"/>
        <v>324.60000000000002</v>
      </c>
      <c r="AT45" s="8">
        <v>37.700000000000003</v>
      </c>
      <c r="AU45" s="8">
        <v>37.700000000000003</v>
      </c>
      <c r="AW45" s="205">
        <v>26.87</v>
      </c>
      <c r="AX45" s="205">
        <v>0</v>
      </c>
      <c r="AY45" s="205">
        <v>0</v>
      </c>
      <c r="AZ45" s="205">
        <v>0</v>
      </c>
      <c r="BA45" s="205">
        <v>10.83</v>
      </c>
      <c r="BB45" s="205">
        <v>0</v>
      </c>
      <c r="BC45" s="8">
        <f t="shared" si="19"/>
        <v>37.700000000000003</v>
      </c>
      <c r="BD45" s="205">
        <v>26.87</v>
      </c>
      <c r="BE45" s="205">
        <v>0</v>
      </c>
      <c r="BF45" s="205">
        <v>0</v>
      </c>
      <c r="BG45" s="205">
        <v>0</v>
      </c>
      <c r="BH45" s="205">
        <v>10.83</v>
      </c>
      <c r="BI45" s="205">
        <v>0</v>
      </c>
      <c r="BJ45" s="8">
        <f t="shared" si="20"/>
        <v>37.700000000000003</v>
      </c>
      <c r="BL45" s="8">
        <f t="shared" si="21"/>
        <v>37.700000000000003</v>
      </c>
      <c r="BM45" s="8">
        <f t="shared" si="22"/>
        <v>37.700000000000003</v>
      </c>
      <c r="BN45" s="8">
        <f t="shared" si="23"/>
        <v>37.700000000000003</v>
      </c>
      <c r="BO45" s="8">
        <f t="shared" si="24"/>
        <v>37.700000000000003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950</v>
      </c>
      <c r="G46" s="16">
        <f>'[3]14'!G48</f>
        <v>0</v>
      </c>
      <c r="H46" s="17">
        <f t="shared" si="27"/>
        <v>1270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130</v>
      </c>
      <c r="N46" s="16">
        <f>'[3]14'!O48</f>
        <v>0</v>
      </c>
      <c r="O46" s="17">
        <f t="shared" si="28"/>
        <v>400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130</v>
      </c>
      <c r="V46" s="16">
        <f t="shared" si="29"/>
        <v>0</v>
      </c>
      <c r="W46" s="17">
        <f t="shared" si="30"/>
        <v>400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10.83</v>
      </c>
      <c r="AC46" s="8">
        <f t="shared" si="9"/>
        <v>0</v>
      </c>
      <c r="AD46" s="8">
        <f t="shared" si="10"/>
        <v>37.700000000000003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10.83</v>
      </c>
      <c r="AJ46" s="8">
        <f t="shared" si="16"/>
        <v>0</v>
      </c>
      <c r="AK46" s="8">
        <f t="shared" si="17"/>
        <v>37.700000000000003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108.34</v>
      </c>
      <c r="AQ46" s="8">
        <f t="shared" si="31"/>
        <v>0</v>
      </c>
      <c r="AR46" s="8">
        <f t="shared" si="18"/>
        <v>324.60000000000002</v>
      </c>
      <c r="AT46" s="8">
        <v>37.700000000000003</v>
      </c>
      <c r="AU46" s="8">
        <v>37.700000000000003</v>
      </c>
      <c r="AW46" s="205">
        <v>26.87</v>
      </c>
      <c r="AX46" s="205">
        <v>0</v>
      </c>
      <c r="AY46" s="205">
        <v>0</v>
      </c>
      <c r="AZ46" s="205">
        <v>0</v>
      </c>
      <c r="BA46" s="205">
        <v>10.83</v>
      </c>
      <c r="BB46" s="205">
        <v>0</v>
      </c>
      <c r="BC46" s="8">
        <f t="shared" si="19"/>
        <v>37.700000000000003</v>
      </c>
      <c r="BD46" s="205">
        <v>26.87</v>
      </c>
      <c r="BE46" s="205">
        <v>0</v>
      </c>
      <c r="BF46" s="205">
        <v>0</v>
      </c>
      <c r="BG46" s="205">
        <v>0</v>
      </c>
      <c r="BH46" s="205">
        <v>10.83</v>
      </c>
      <c r="BI46" s="205">
        <v>0</v>
      </c>
      <c r="BJ46" s="8">
        <f t="shared" si="20"/>
        <v>37.700000000000003</v>
      </c>
      <c r="BL46" s="8">
        <f t="shared" si="21"/>
        <v>37.700000000000003</v>
      </c>
      <c r="BM46" s="8">
        <f t="shared" si="22"/>
        <v>37.700000000000003</v>
      </c>
      <c r="BN46" s="8">
        <f t="shared" si="23"/>
        <v>37.700000000000003</v>
      </c>
      <c r="BO46" s="8">
        <f t="shared" si="24"/>
        <v>37.700000000000003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950</v>
      </c>
      <c r="G47" s="16">
        <f>'[3]14'!G49</f>
        <v>0</v>
      </c>
      <c r="H47" s="17">
        <f t="shared" si="27"/>
        <v>1270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130</v>
      </c>
      <c r="N47" s="16">
        <f>'[3]14'!O49</f>
        <v>0</v>
      </c>
      <c r="O47" s="17">
        <f t="shared" si="28"/>
        <v>400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130</v>
      </c>
      <c r="V47" s="16">
        <f t="shared" si="29"/>
        <v>0</v>
      </c>
      <c r="W47" s="17">
        <f t="shared" si="30"/>
        <v>400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10.83</v>
      </c>
      <c r="AC47" s="8">
        <f t="shared" si="9"/>
        <v>0</v>
      </c>
      <c r="AD47" s="8">
        <f t="shared" si="10"/>
        <v>37.700000000000003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10.83</v>
      </c>
      <c r="AJ47" s="8">
        <f t="shared" si="16"/>
        <v>0</v>
      </c>
      <c r="AK47" s="8">
        <f t="shared" si="17"/>
        <v>37.700000000000003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108.34</v>
      </c>
      <c r="AQ47" s="8">
        <f t="shared" si="31"/>
        <v>0</v>
      </c>
      <c r="AR47" s="8">
        <f t="shared" si="18"/>
        <v>324.60000000000002</v>
      </c>
      <c r="AT47" s="8">
        <v>37.700000000000003</v>
      </c>
      <c r="AU47" s="8">
        <v>37.700000000000003</v>
      </c>
      <c r="AW47" s="205">
        <v>26.87</v>
      </c>
      <c r="AX47" s="205">
        <v>0</v>
      </c>
      <c r="AY47" s="205">
        <v>0</v>
      </c>
      <c r="AZ47" s="205">
        <v>0</v>
      </c>
      <c r="BA47" s="205">
        <v>10.83</v>
      </c>
      <c r="BB47" s="205">
        <v>0</v>
      </c>
      <c r="BC47" s="8">
        <f t="shared" si="19"/>
        <v>37.700000000000003</v>
      </c>
      <c r="BD47" s="205">
        <v>26.87</v>
      </c>
      <c r="BE47" s="205">
        <v>0</v>
      </c>
      <c r="BF47" s="205">
        <v>0</v>
      </c>
      <c r="BG47" s="205">
        <v>0</v>
      </c>
      <c r="BH47" s="205">
        <v>10.83</v>
      </c>
      <c r="BI47" s="205">
        <v>0</v>
      </c>
      <c r="BJ47" s="8">
        <f t="shared" si="20"/>
        <v>37.700000000000003</v>
      </c>
      <c r="BL47" s="8">
        <f t="shared" si="21"/>
        <v>37.700000000000003</v>
      </c>
      <c r="BM47" s="8">
        <f t="shared" si="22"/>
        <v>37.700000000000003</v>
      </c>
      <c r="BN47" s="8">
        <f t="shared" si="23"/>
        <v>37.700000000000003</v>
      </c>
      <c r="BO47" s="8">
        <f t="shared" si="24"/>
        <v>37.700000000000003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950</v>
      </c>
      <c r="G48" s="16">
        <f>'[3]14'!G50</f>
        <v>0</v>
      </c>
      <c r="H48" s="17">
        <f t="shared" si="27"/>
        <v>1270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130</v>
      </c>
      <c r="N48" s="16">
        <f>'[3]14'!O50</f>
        <v>0</v>
      </c>
      <c r="O48" s="17">
        <f t="shared" si="28"/>
        <v>400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130</v>
      </c>
      <c r="V48" s="16">
        <f t="shared" si="29"/>
        <v>0</v>
      </c>
      <c r="W48" s="17">
        <f t="shared" si="30"/>
        <v>400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10.83</v>
      </c>
      <c r="AC48" s="8">
        <f t="shared" si="9"/>
        <v>0</v>
      </c>
      <c r="AD48" s="8">
        <f t="shared" si="10"/>
        <v>37.700000000000003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10.83</v>
      </c>
      <c r="AJ48" s="8">
        <f t="shared" si="16"/>
        <v>0</v>
      </c>
      <c r="AK48" s="8">
        <f t="shared" si="17"/>
        <v>37.700000000000003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108.34</v>
      </c>
      <c r="AQ48" s="8">
        <f t="shared" si="31"/>
        <v>0</v>
      </c>
      <c r="AR48" s="8">
        <f t="shared" si="18"/>
        <v>324.60000000000002</v>
      </c>
      <c r="AT48" s="8">
        <v>37.700000000000003</v>
      </c>
      <c r="AU48" s="8">
        <v>37.700000000000003</v>
      </c>
      <c r="AW48" s="205">
        <v>26.87</v>
      </c>
      <c r="AX48" s="205">
        <v>0</v>
      </c>
      <c r="AY48" s="205">
        <v>0</v>
      </c>
      <c r="AZ48" s="205">
        <v>0</v>
      </c>
      <c r="BA48" s="205">
        <v>10.83</v>
      </c>
      <c r="BB48" s="205">
        <v>0</v>
      </c>
      <c r="BC48" s="8">
        <f t="shared" si="19"/>
        <v>37.700000000000003</v>
      </c>
      <c r="BD48" s="205">
        <v>26.87</v>
      </c>
      <c r="BE48" s="205">
        <v>0</v>
      </c>
      <c r="BF48" s="205">
        <v>0</v>
      </c>
      <c r="BG48" s="205">
        <v>0</v>
      </c>
      <c r="BH48" s="205">
        <v>10.83</v>
      </c>
      <c r="BI48" s="205">
        <v>0</v>
      </c>
      <c r="BJ48" s="8">
        <f t="shared" si="20"/>
        <v>37.700000000000003</v>
      </c>
      <c r="BL48" s="8">
        <f t="shared" si="21"/>
        <v>37.700000000000003</v>
      </c>
      <c r="BM48" s="8">
        <f t="shared" si="22"/>
        <v>37.700000000000003</v>
      </c>
      <c r="BN48" s="8">
        <f t="shared" si="23"/>
        <v>37.700000000000003</v>
      </c>
      <c r="BO48" s="8">
        <f t="shared" si="24"/>
        <v>37.700000000000003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950</v>
      </c>
      <c r="G49" s="16">
        <f>'[3]14'!G51</f>
        <v>0</v>
      </c>
      <c r="H49" s="17">
        <f t="shared" si="27"/>
        <v>1270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200</v>
      </c>
      <c r="N49" s="16">
        <f>'[3]14'!O51</f>
        <v>0</v>
      </c>
      <c r="O49" s="17">
        <f t="shared" si="28"/>
        <v>470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200</v>
      </c>
      <c r="V49" s="16">
        <f t="shared" si="29"/>
        <v>0</v>
      </c>
      <c r="W49" s="17">
        <f t="shared" si="30"/>
        <v>470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16.670000000000002</v>
      </c>
      <c r="AC49" s="8">
        <f t="shared" si="9"/>
        <v>0</v>
      </c>
      <c r="AD49" s="8">
        <f t="shared" si="10"/>
        <v>43.540000000000006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16.670000000000002</v>
      </c>
      <c r="AJ49" s="8">
        <f t="shared" si="16"/>
        <v>0</v>
      </c>
      <c r="AK49" s="8">
        <f t="shared" si="17"/>
        <v>43.540000000000006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166.65999999999997</v>
      </c>
      <c r="AQ49" s="8">
        <f t="shared" si="31"/>
        <v>0</v>
      </c>
      <c r="AR49" s="8">
        <f t="shared" si="18"/>
        <v>382.91999999999996</v>
      </c>
      <c r="AT49" s="8">
        <v>37.700000000000003</v>
      </c>
      <c r="AU49" s="8">
        <v>37.700000000000003</v>
      </c>
      <c r="AW49" s="205">
        <v>26.87</v>
      </c>
      <c r="AX49" s="205">
        <v>0</v>
      </c>
      <c r="AY49" s="205">
        <v>0</v>
      </c>
      <c r="AZ49" s="205">
        <v>0</v>
      </c>
      <c r="BA49" s="205">
        <v>16.670000000000002</v>
      </c>
      <c r="BB49" s="205">
        <v>0</v>
      </c>
      <c r="BC49" s="8">
        <f t="shared" si="19"/>
        <v>43.540000000000006</v>
      </c>
      <c r="BD49" s="205">
        <v>26.87</v>
      </c>
      <c r="BE49" s="205">
        <v>0</v>
      </c>
      <c r="BF49" s="205">
        <v>0</v>
      </c>
      <c r="BG49" s="205">
        <v>0</v>
      </c>
      <c r="BH49" s="205">
        <v>16.670000000000002</v>
      </c>
      <c r="BI49" s="205">
        <v>0</v>
      </c>
      <c r="BJ49" s="8">
        <f t="shared" si="20"/>
        <v>43.540000000000006</v>
      </c>
      <c r="BL49" s="8">
        <f t="shared" si="21"/>
        <v>37.700000000000003</v>
      </c>
      <c r="BM49" s="8">
        <f t="shared" si="22"/>
        <v>37.700000000000003</v>
      </c>
      <c r="BN49" s="8">
        <f t="shared" si="23"/>
        <v>43.540000000000006</v>
      </c>
      <c r="BO49" s="8">
        <f t="shared" si="24"/>
        <v>43.540000000000006</v>
      </c>
      <c r="BP49" s="139">
        <f t="shared" si="25"/>
        <v>-5.8400000000000034</v>
      </c>
      <c r="BQ49" s="139">
        <f t="shared" si="26"/>
        <v>-5.8400000000000034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950</v>
      </c>
      <c r="G50" s="16">
        <f>'[3]14'!G52</f>
        <v>0</v>
      </c>
      <c r="H50" s="17">
        <f t="shared" si="27"/>
        <v>1270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210</v>
      </c>
      <c r="N50" s="16">
        <f>'[3]14'!O52</f>
        <v>0</v>
      </c>
      <c r="O50" s="17">
        <f t="shared" si="28"/>
        <v>480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210</v>
      </c>
      <c r="V50" s="16">
        <f t="shared" si="29"/>
        <v>0</v>
      </c>
      <c r="W50" s="17">
        <f t="shared" si="30"/>
        <v>480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17.5</v>
      </c>
      <c r="AC50" s="8">
        <f t="shared" si="9"/>
        <v>0</v>
      </c>
      <c r="AD50" s="8">
        <f t="shared" si="10"/>
        <v>44.370000000000005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17.5</v>
      </c>
      <c r="AJ50" s="8">
        <f t="shared" si="16"/>
        <v>0</v>
      </c>
      <c r="AK50" s="8">
        <f t="shared" si="17"/>
        <v>44.370000000000005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175</v>
      </c>
      <c r="AQ50" s="8">
        <f t="shared" si="31"/>
        <v>0</v>
      </c>
      <c r="AR50" s="8">
        <f t="shared" si="18"/>
        <v>391.26</v>
      </c>
      <c r="AT50" s="8">
        <v>37.700000000000003</v>
      </c>
      <c r="AU50" s="8">
        <v>37.700000000000003</v>
      </c>
      <c r="AW50" s="205">
        <v>26.87</v>
      </c>
      <c r="AX50" s="205">
        <v>0</v>
      </c>
      <c r="AY50" s="205">
        <v>0</v>
      </c>
      <c r="AZ50" s="205">
        <v>0</v>
      </c>
      <c r="BA50" s="205">
        <v>17.5</v>
      </c>
      <c r="BB50" s="205">
        <v>0</v>
      </c>
      <c r="BC50" s="8">
        <f t="shared" si="19"/>
        <v>44.370000000000005</v>
      </c>
      <c r="BD50" s="205">
        <v>26.87</v>
      </c>
      <c r="BE50" s="205">
        <v>0</v>
      </c>
      <c r="BF50" s="205">
        <v>0</v>
      </c>
      <c r="BG50" s="205">
        <v>0</v>
      </c>
      <c r="BH50" s="205">
        <v>17.5</v>
      </c>
      <c r="BI50" s="205">
        <v>0</v>
      </c>
      <c r="BJ50" s="8">
        <f t="shared" si="20"/>
        <v>44.370000000000005</v>
      </c>
      <c r="BL50" s="8">
        <f t="shared" si="21"/>
        <v>37.700000000000003</v>
      </c>
      <c r="BM50" s="8">
        <f t="shared" si="22"/>
        <v>37.700000000000003</v>
      </c>
      <c r="BN50" s="8">
        <f t="shared" si="23"/>
        <v>44.370000000000005</v>
      </c>
      <c r="BO50" s="8">
        <f t="shared" si="24"/>
        <v>44.370000000000005</v>
      </c>
      <c r="BP50" s="139">
        <f t="shared" si="25"/>
        <v>-6.6700000000000017</v>
      </c>
      <c r="BQ50" s="139">
        <f t="shared" si="26"/>
        <v>-6.6700000000000017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940</v>
      </c>
      <c r="G51" s="16">
        <f>'[3]14'!G53</f>
        <v>0</v>
      </c>
      <c r="H51" s="17">
        <f t="shared" si="27"/>
        <v>1260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240</v>
      </c>
      <c r="N51" s="16">
        <f>'[3]14'!O53</f>
        <v>0</v>
      </c>
      <c r="O51" s="17">
        <f t="shared" si="28"/>
        <v>510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240</v>
      </c>
      <c r="V51" s="16">
        <f t="shared" si="29"/>
        <v>0</v>
      </c>
      <c r="W51" s="17">
        <f t="shared" si="30"/>
        <v>510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20</v>
      </c>
      <c r="AC51" s="8">
        <f t="shared" si="9"/>
        <v>0</v>
      </c>
      <c r="AD51" s="8">
        <f t="shared" si="10"/>
        <v>46.870000000000005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20</v>
      </c>
      <c r="AJ51" s="8">
        <f t="shared" si="16"/>
        <v>0</v>
      </c>
      <c r="AK51" s="8">
        <f t="shared" si="17"/>
        <v>46.870000000000005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200</v>
      </c>
      <c r="AQ51" s="8">
        <f t="shared" si="31"/>
        <v>0</v>
      </c>
      <c r="AR51" s="8">
        <f t="shared" si="18"/>
        <v>416.26</v>
      </c>
      <c r="AT51" s="8">
        <v>37.700000000000003</v>
      </c>
      <c r="AU51" s="8">
        <v>37.700000000000003</v>
      </c>
      <c r="AW51" s="205">
        <v>26.87</v>
      </c>
      <c r="AX51" s="205">
        <v>0</v>
      </c>
      <c r="AY51" s="205">
        <v>0</v>
      </c>
      <c r="AZ51" s="205">
        <v>0</v>
      </c>
      <c r="BA51" s="205">
        <v>20</v>
      </c>
      <c r="BB51" s="205">
        <v>0</v>
      </c>
      <c r="BC51" s="8">
        <f t="shared" si="19"/>
        <v>46.870000000000005</v>
      </c>
      <c r="BD51" s="205">
        <v>26.87</v>
      </c>
      <c r="BE51" s="205">
        <v>0</v>
      </c>
      <c r="BF51" s="205">
        <v>0</v>
      </c>
      <c r="BG51" s="205">
        <v>0</v>
      </c>
      <c r="BH51" s="205">
        <v>20</v>
      </c>
      <c r="BI51" s="205">
        <v>0</v>
      </c>
      <c r="BJ51" s="8">
        <f t="shared" si="20"/>
        <v>46.870000000000005</v>
      </c>
      <c r="BL51" s="8">
        <f t="shared" si="21"/>
        <v>37.700000000000003</v>
      </c>
      <c r="BM51" s="8">
        <f t="shared" si="22"/>
        <v>37.700000000000003</v>
      </c>
      <c r="BN51" s="8">
        <f t="shared" si="23"/>
        <v>46.870000000000005</v>
      </c>
      <c r="BO51" s="8">
        <f t="shared" si="24"/>
        <v>46.870000000000005</v>
      </c>
      <c r="BP51" s="139">
        <f t="shared" si="25"/>
        <v>-9.1700000000000017</v>
      </c>
      <c r="BQ51" s="139">
        <f t="shared" si="26"/>
        <v>-9.1700000000000017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940</v>
      </c>
      <c r="G52" s="16">
        <f>'[3]14'!G54</f>
        <v>0</v>
      </c>
      <c r="H52" s="17">
        <f t="shared" si="27"/>
        <v>1260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260</v>
      </c>
      <c r="N52" s="16">
        <f>'[3]14'!O54</f>
        <v>0</v>
      </c>
      <c r="O52" s="17">
        <f t="shared" si="28"/>
        <v>530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260</v>
      </c>
      <c r="V52" s="16">
        <f t="shared" si="29"/>
        <v>0</v>
      </c>
      <c r="W52" s="17">
        <f t="shared" si="30"/>
        <v>530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21.67</v>
      </c>
      <c r="AC52" s="8">
        <f t="shared" si="9"/>
        <v>0</v>
      </c>
      <c r="AD52" s="8">
        <f t="shared" si="10"/>
        <v>48.540000000000006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21.67</v>
      </c>
      <c r="AJ52" s="8">
        <f t="shared" si="16"/>
        <v>0</v>
      </c>
      <c r="AK52" s="8">
        <f t="shared" si="17"/>
        <v>48.540000000000006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216.65999999999997</v>
      </c>
      <c r="AQ52" s="8">
        <f t="shared" si="31"/>
        <v>0</v>
      </c>
      <c r="AR52" s="8">
        <f t="shared" si="18"/>
        <v>432.91999999999996</v>
      </c>
      <c r="AT52" s="8">
        <v>37.700000000000003</v>
      </c>
      <c r="AU52" s="8">
        <v>37.700000000000003</v>
      </c>
      <c r="AW52" s="205">
        <v>26.87</v>
      </c>
      <c r="AX52" s="205">
        <v>0</v>
      </c>
      <c r="AY52" s="205">
        <v>0</v>
      </c>
      <c r="AZ52" s="205">
        <v>0</v>
      </c>
      <c r="BA52" s="205">
        <v>21.67</v>
      </c>
      <c r="BB52" s="205">
        <v>0</v>
      </c>
      <c r="BC52" s="8">
        <f t="shared" si="19"/>
        <v>48.540000000000006</v>
      </c>
      <c r="BD52" s="205">
        <v>26.87</v>
      </c>
      <c r="BE52" s="205">
        <v>0</v>
      </c>
      <c r="BF52" s="205">
        <v>0</v>
      </c>
      <c r="BG52" s="205">
        <v>0</v>
      </c>
      <c r="BH52" s="205">
        <v>21.67</v>
      </c>
      <c r="BI52" s="205">
        <v>0</v>
      </c>
      <c r="BJ52" s="8">
        <f t="shared" si="20"/>
        <v>48.540000000000006</v>
      </c>
      <c r="BL52" s="8">
        <f t="shared" si="21"/>
        <v>37.700000000000003</v>
      </c>
      <c r="BM52" s="8">
        <f t="shared" si="22"/>
        <v>37.700000000000003</v>
      </c>
      <c r="BN52" s="8">
        <f t="shared" si="23"/>
        <v>48.540000000000006</v>
      </c>
      <c r="BO52" s="8">
        <f t="shared" si="24"/>
        <v>48.540000000000006</v>
      </c>
      <c r="BP52" s="139">
        <f t="shared" si="25"/>
        <v>-10.840000000000003</v>
      </c>
      <c r="BQ52" s="139">
        <f t="shared" si="26"/>
        <v>-10.840000000000003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940</v>
      </c>
      <c r="G53" s="16">
        <f>'[3]14'!G55</f>
        <v>0</v>
      </c>
      <c r="H53" s="17">
        <f t="shared" si="27"/>
        <v>1260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280</v>
      </c>
      <c r="N53" s="16">
        <f>'[3]14'!O55</f>
        <v>0</v>
      </c>
      <c r="O53" s="17">
        <f t="shared" si="28"/>
        <v>550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280</v>
      </c>
      <c r="V53" s="16">
        <f t="shared" si="29"/>
        <v>0</v>
      </c>
      <c r="W53" s="17">
        <f t="shared" si="30"/>
        <v>550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23.33</v>
      </c>
      <c r="AC53" s="8">
        <f t="shared" si="9"/>
        <v>0</v>
      </c>
      <c r="AD53" s="8">
        <f t="shared" si="10"/>
        <v>50.2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23.33</v>
      </c>
      <c r="AJ53" s="8">
        <f t="shared" si="16"/>
        <v>0</v>
      </c>
      <c r="AK53" s="8">
        <f t="shared" si="17"/>
        <v>50.2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233.34000000000003</v>
      </c>
      <c r="AQ53" s="8">
        <f t="shared" si="31"/>
        <v>0</v>
      </c>
      <c r="AR53" s="8">
        <f t="shared" si="18"/>
        <v>449.6</v>
      </c>
      <c r="AT53" s="8">
        <v>37.700000000000003</v>
      </c>
      <c r="AU53" s="8">
        <v>37.700000000000003</v>
      </c>
      <c r="AW53" s="205">
        <v>26.87</v>
      </c>
      <c r="AX53" s="205">
        <v>0</v>
      </c>
      <c r="AY53" s="205">
        <v>0</v>
      </c>
      <c r="AZ53" s="205">
        <v>0</v>
      </c>
      <c r="BA53" s="205">
        <v>23.33</v>
      </c>
      <c r="BB53" s="205">
        <v>0</v>
      </c>
      <c r="BC53" s="8">
        <f t="shared" si="19"/>
        <v>50.2</v>
      </c>
      <c r="BD53" s="205">
        <v>26.87</v>
      </c>
      <c r="BE53" s="205">
        <v>0</v>
      </c>
      <c r="BF53" s="205">
        <v>0</v>
      </c>
      <c r="BG53" s="205">
        <v>0</v>
      </c>
      <c r="BH53" s="205">
        <v>23.33</v>
      </c>
      <c r="BI53" s="205">
        <v>0</v>
      </c>
      <c r="BJ53" s="8">
        <f t="shared" si="20"/>
        <v>50.2</v>
      </c>
      <c r="BL53" s="8">
        <f t="shared" si="21"/>
        <v>37.700000000000003</v>
      </c>
      <c r="BM53" s="8">
        <f t="shared" si="22"/>
        <v>37.700000000000003</v>
      </c>
      <c r="BN53" s="8">
        <f t="shared" si="23"/>
        <v>50.2</v>
      </c>
      <c r="BO53" s="8">
        <f t="shared" si="24"/>
        <v>50.2</v>
      </c>
      <c r="BP53" s="139">
        <f t="shared" si="25"/>
        <v>-12.5</v>
      </c>
      <c r="BQ53" s="139">
        <f t="shared" si="26"/>
        <v>-12.5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940</v>
      </c>
      <c r="G54" s="16">
        <f>'[3]14'!G56</f>
        <v>0</v>
      </c>
      <c r="H54" s="17">
        <f t="shared" si="27"/>
        <v>1260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300</v>
      </c>
      <c r="N54" s="16">
        <f>'[3]14'!O56</f>
        <v>0</v>
      </c>
      <c r="O54" s="17">
        <f t="shared" si="28"/>
        <v>570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300</v>
      </c>
      <c r="V54" s="16">
        <f t="shared" si="29"/>
        <v>0</v>
      </c>
      <c r="W54" s="17">
        <f t="shared" si="30"/>
        <v>570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25</v>
      </c>
      <c r="AC54" s="8">
        <f t="shared" si="9"/>
        <v>0</v>
      </c>
      <c r="AD54" s="8">
        <f t="shared" si="10"/>
        <v>51.870000000000005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25</v>
      </c>
      <c r="AJ54" s="8">
        <f t="shared" si="16"/>
        <v>0</v>
      </c>
      <c r="AK54" s="8">
        <f t="shared" si="17"/>
        <v>51.870000000000005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250</v>
      </c>
      <c r="AQ54" s="8">
        <f t="shared" si="31"/>
        <v>0</v>
      </c>
      <c r="AR54" s="8">
        <f t="shared" si="18"/>
        <v>466.26</v>
      </c>
      <c r="AT54" s="8">
        <v>37.700000000000003</v>
      </c>
      <c r="AU54" s="8">
        <v>37.700000000000003</v>
      </c>
      <c r="AW54" s="205">
        <v>26.87</v>
      </c>
      <c r="AX54" s="205">
        <v>0</v>
      </c>
      <c r="AY54" s="205">
        <v>0</v>
      </c>
      <c r="AZ54" s="205">
        <v>0</v>
      </c>
      <c r="BA54" s="205">
        <v>25</v>
      </c>
      <c r="BB54" s="205">
        <v>0</v>
      </c>
      <c r="BC54" s="8">
        <f t="shared" si="19"/>
        <v>51.870000000000005</v>
      </c>
      <c r="BD54" s="205">
        <v>26.87</v>
      </c>
      <c r="BE54" s="205">
        <v>0</v>
      </c>
      <c r="BF54" s="205">
        <v>0</v>
      </c>
      <c r="BG54" s="205">
        <v>0</v>
      </c>
      <c r="BH54" s="205">
        <v>25</v>
      </c>
      <c r="BI54" s="205">
        <v>0</v>
      </c>
      <c r="BJ54" s="8">
        <f t="shared" si="20"/>
        <v>51.870000000000005</v>
      </c>
      <c r="BL54" s="8">
        <f t="shared" si="21"/>
        <v>37.700000000000003</v>
      </c>
      <c r="BM54" s="8">
        <f t="shared" si="22"/>
        <v>37.700000000000003</v>
      </c>
      <c r="BN54" s="8">
        <f t="shared" si="23"/>
        <v>51.870000000000005</v>
      </c>
      <c r="BO54" s="8">
        <f t="shared" si="24"/>
        <v>51.870000000000005</v>
      </c>
      <c r="BP54" s="139">
        <f t="shared" si="25"/>
        <v>-14.170000000000002</v>
      </c>
      <c r="BQ54" s="139">
        <f t="shared" si="26"/>
        <v>-14.170000000000002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940</v>
      </c>
      <c r="G55" s="16">
        <f>'[3]14'!G57</f>
        <v>0</v>
      </c>
      <c r="H55" s="17">
        <f t="shared" si="27"/>
        <v>1260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300</v>
      </c>
      <c r="N55" s="16">
        <f>'[3]14'!O57</f>
        <v>0</v>
      </c>
      <c r="O55" s="17">
        <f t="shared" si="28"/>
        <v>570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300</v>
      </c>
      <c r="V55" s="16">
        <f t="shared" si="29"/>
        <v>0</v>
      </c>
      <c r="W55" s="17">
        <f t="shared" si="30"/>
        <v>570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25</v>
      </c>
      <c r="AC55" s="8">
        <f t="shared" si="9"/>
        <v>0</v>
      </c>
      <c r="AD55" s="8">
        <f t="shared" si="10"/>
        <v>51.870000000000005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25</v>
      </c>
      <c r="AJ55" s="8">
        <f t="shared" si="16"/>
        <v>0</v>
      </c>
      <c r="AK55" s="8">
        <f t="shared" si="17"/>
        <v>51.870000000000005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250</v>
      </c>
      <c r="AQ55" s="8">
        <f t="shared" si="31"/>
        <v>0</v>
      </c>
      <c r="AR55" s="8">
        <f t="shared" si="18"/>
        <v>466.26</v>
      </c>
      <c r="AT55" s="8">
        <v>37.700000000000003</v>
      </c>
      <c r="AU55" s="8">
        <v>37.700000000000003</v>
      </c>
      <c r="AW55" s="205">
        <v>26.87</v>
      </c>
      <c r="AX55" s="205">
        <v>0</v>
      </c>
      <c r="AY55" s="205">
        <v>0</v>
      </c>
      <c r="AZ55" s="205">
        <v>0</v>
      </c>
      <c r="BA55" s="205">
        <v>25</v>
      </c>
      <c r="BB55" s="205">
        <v>0</v>
      </c>
      <c r="BC55" s="8">
        <f t="shared" si="19"/>
        <v>51.870000000000005</v>
      </c>
      <c r="BD55" s="205">
        <v>26.87</v>
      </c>
      <c r="BE55" s="205">
        <v>0</v>
      </c>
      <c r="BF55" s="205">
        <v>0</v>
      </c>
      <c r="BG55" s="205">
        <v>0</v>
      </c>
      <c r="BH55" s="205">
        <v>25</v>
      </c>
      <c r="BI55" s="205">
        <v>0</v>
      </c>
      <c r="BJ55" s="8">
        <f t="shared" si="20"/>
        <v>51.870000000000005</v>
      </c>
      <c r="BL55" s="8">
        <f t="shared" si="21"/>
        <v>37.700000000000003</v>
      </c>
      <c r="BM55" s="8">
        <f t="shared" si="22"/>
        <v>37.700000000000003</v>
      </c>
      <c r="BN55" s="8">
        <f t="shared" si="23"/>
        <v>51.870000000000005</v>
      </c>
      <c r="BO55" s="8">
        <f t="shared" si="24"/>
        <v>51.870000000000005</v>
      </c>
      <c r="BP55" s="139">
        <f t="shared" si="25"/>
        <v>-14.170000000000002</v>
      </c>
      <c r="BQ55" s="139">
        <f t="shared" si="26"/>
        <v>-14.170000000000002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940</v>
      </c>
      <c r="G56" s="16">
        <f>'[3]14'!G58</f>
        <v>0</v>
      </c>
      <c r="H56" s="17">
        <f t="shared" si="27"/>
        <v>1260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300</v>
      </c>
      <c r="N56" s="16">
        <f>'[3]14'!O58</f>
        <v>0</v>
      </c>
      <c r="O56" s="17">
        <f t="shared" si="28"/>
        <v>570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300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25</v>
      </c>
      <c r="AC56" s="8">
        <f t="shared" si="9"/>
        <v>0</v>
      </c>
      <c r="AD56" s="8">
        <f t="shared" si="10"/>
        <v>51.870000000000005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25</v>
      </c>
      <c r="AJ56" s="8">
        <f t="shared" si="16"/>
        <v>0</v>
      </c>
      <c r="AK56" s="8">
        <f t="shared" si="17"/>
        <v>51.870000000000005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250</v>
      </c>
      <c r="AQ56" s="8">
        <f t="shared" si="31"/>
        <v>0</v>
      </c>
      <c r="AR56" s="8">
        <f t="shared" si="18"/>
        <v>466.26</v>
      </c>
      <c r="AT56" s="8">
        <v>37.700000000000003</v>
      </c>
      <c r="AU56" s="8">
        <v>37.700000000000003</v>
      </c>
      <c r="AW56" s="205">
        <v>26.87</v>
      </c>
      <c r="AX56" s="205">
        <v>0</v>
      </c>
      <c r="AY56" s="205">
        <v>0</v>
      </c>
      <c r="AZ56" s="205">
        <v>0</v>
      </c>
      <c r="BA56" s="205">
        <v>25</v>
      </c>
      <c r="BB56" s="205">
        <v>0</v>
      </c>
      <c r="BC56" s="8">
        <f t="shared" si="19"/>
        <v>51.870000000000005</v>
      </c>
      <c r="BD56" s="205">
        <v>26.87</v>
      </c>
      <c r="BE56" s="205">
        <v>0</v>
      </c>
      <c r="BF56" s="205">
        <v>0</v>
      </c>
      <c r="BG56" s="205">
        <v>0</v>
      </c>
      <c r="BH56" s="205">
        <v>25</v>
      </c>
      <c r="BI56" s="205">
        <v>0</v>
      </c>
      <c r="BJ56" s="8">
        <f t="shared" si="20"/>
        <v>51.870000000000005</v>
      </c>
      <c r="BL56" s="8">
        <f t="shared" si="21"/>
        <v>37.700000000000003</v>
      </c>
      <c r="BM56" s="8">
        <f t="shared" si="22"/>
        <v>37.700000000000003</v>
      </c>
      <c r="BN56" s="8">
        <f t="shared" si="23"/>
        <v>51.870000000000005</v>
      </c>
      <c r="BO56" s="8">
        <f t="shared" si="24"/>
        <v>51.870000000000005</v>
      </c>
      <c r="BP56" s="139">
        <f t="shared" si="25"/>
        <v>-14.170000000000002</v>
      </c>
      <c r="BQ56" s="139">
        <f t="shared" si="26"/>
        <v>-14.170000000000002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940</v>
      </c>
      <c r="G57" s="16">
        <f>'[3]14'!G59</f>
        <v>0</v>
      </c>
      <c r="H57" s="17">
        <f t="shared" si="27"/>
        <v>1260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300</v>
      </c>
      <c r="N57" s="16">
        <f>'[3]14'!O59</f>
        <v>0</v>
      </c>
      <c r="O57" s="17">
        <f t="shared" si="28"/>
        <v>570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300</v>
      </c>
      <c r="V57" s="16">
        <f t="shared" si="32"/>
        <v>0</v>
      </c>
      <c r="W57" s="17">
        <f t="shared" si="30"/>
        <v>570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25</v>
      </c>
      <c r="AC57" s="8">
        <f t="shared" si="9"/>
        <v>0</v>
      </c>
      <c r="AD57" s="8">
        <f t="shared" si="10"/>
        <v>51.870000000000005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25</v>
      </c>
      <c r="AJ57" s="8">
        <f t="shared" si="16"/>
        <v>0</v>
      </c>
      <c r="AK57" s="8">
        <f t="shared" si="17"/>
        <v>51.870000000000005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250</v>
      </c>
      <c r="AQ57" s="8">
        <f t="shared" si="31"/>
        <v>0</v>
      </c>
      <c r="AR57" s="8">
        <f t="shared" si="18"/>
        <v>466.26</v>
      </c>
      <c r="AT57" s="8">
        <v>37.700000000000003</v>
      </c>
      <c r="AU57" s="8">
        <v>37.700000000000003</v>
      </c>
      <c r="AW57" s="205">
        <v>26.87</v>
      </c>
      <c r="AX57" s="205">
        <v>0</v>
      </c>
      <c r="AY57" s="205">
        <v>0</v>
      </c>
      <c r="AZ57" s="205">
        <v>0</v>
      </c>
      <c r="BA57" s="205">
        <v>25</v>
      </c>
      <c r="BB57" s="205">
        <v>0</v>
      </c>
      <c r="BC57" s="8">
        <f t="shared" si="19"/>
        <v>51.870000000000005</v>
      </c>
      <c r="BD57" s="205">
        <v>26.87</v>
      </c>
      <c r="BE57" s="205">
        <v>0</v>
      </c>
      <c r="BF57" s="205">
        <v>0</v>
      </c>
      <c r="BG57" s="205">
        <v>0</v>
      </c>
      <c r="BH57" s="205">
        <v>25</v>
      </c>
      <c r="BI57" s="205">
        <v>0</v>
      </c>
      <c r="BJ57" s="8">
        <f t="shared" si="20"/>
        <v>51.870000000000005</v>
      </c>
      <c r="BL57" s="8">
        <f t="shared" si="21"/>
        <v>37.700000000000003</v>
      </c>
      <c r="BM57" s="8">
        <f t="shared" si="22"/>
        <v>37.700000000000003</v>
      </c>
      <c r="BN57" s="8">
        <f t="shared" si="23"/>
        <v>51.870000000000005</v>
      </c>
      <c r="BO57" s="8">
        <f t="shared" si="24"/>
        <v>51.870000000000005</v>
      </c>
      <c r="BP57" s="139">
        <f t="shared" si="25"/>
        <v>-14.170000000000002</v>
      </c>
      <c r="BQ57" s="139">
        <f t="shared" si="26"/>
        <v>-14.170000000000002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940</v>
      </c>
      <c r="G58" s="16">
        <f>'[3]14'!G60</f>
        <v>0</v>
      </c>
      <c r="H58" s="17">
        <f t="shared" si="27"/>
        <v>1260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300</v>
      </c>
      <c r="N58" s="16">
        <f>'[3]14'!O60</f>
        <v>0</v>
      </c>
      <c r="O58" s="17">
        <f t="shared" si="28"/>
        <v>570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300</v>
      </c>
      <c r="V58" s="16">
        <f t="shared" si="32"/>
        <v>0</v>
      </c>
      <c r="W58" s="17">
        <f t="shared" si="30"/>
        <v>570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25</v>
      </c>
      <c r="AC58" s="8">
        <f t="shared" si="9"/>
        <v>0</v>
      </c>
      <c r="AD58" s="8">
        <f t="shared" si="10"/>
        <v>51.870000000000005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25</v>
      </c>
      <c r="AJ58" s="8">
        <f t="shared" si="16"/>
        <v>0</v>
      </c>
      <c r="AK58" s="8">
        <f t="shared" si="17"/>
        <v>51.870000000000005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250</v>
      </c>
      <c r="AQ58" s="8">
        <f t="shared" si="31"/>
        <v>0</v>
      </c>
      <c r="AR58" s="8">
        <f t="shared" si="18"/>
        <v>466.26</v>
      </c>
      <c r="AT58" s="8">
        <v>37.700000000000003</v>
      </c>
      <c r="AU58" s="8">
        <v>37.700000000000003</v>
      </c>
      <c r="AW58" s="205">
        <v>26.87</v>
      </c>
      <c r="AX58" s="205">
        <v>0</v>
      </c>
      <c r="AY58" s="205">
        <v>0</v>
      </c>
      <c r="AZ58" s="205">
        <v>0</v>
      </c>
      <c r="BA58" s="205">
        <v>25</v>
      </c>
      <c r="BB58" s="205">
        <v>0</v>
      </c>
      <c r="BC58" s="8">
        <f t="shared" si="19"/>
        <v>51.870000000000005</v>
      </c>
      <c r="BD58" s="205">
        <v>26.87</v>
      </c>
      <c r="BE58" s="205">
        <v>0</v>
      </c>
      <c r="BF58" s="205">
        <v>0</v>
      </c>
      <c r="BG58" s="205">
        <v>0</v>
      </c>
      <c r="BH58" s="205">
        <v>25</v>
      </c>
      <c r="BI58" s="205">
        <v>0</v>
      </c>
      <c r="BJ58" s="8">
        <f t="shared" si="20"/>
        <v>51.870000000000005</v>
      </c>
      <c r="BL58" s="8">
        <f t="shared" si="21"/>
        <v>37.700000000000003</v>
      </c>
      <c r="BM58" s="8">
        <f t="shared" si="22"/>
        <v>37.700000000000003</v>
      </c>
      <c r="BN58" s="8">
        <f t="shared" si="23"/>
        <v>51.870000000000005</v>
      </c>
      <c r="BO58" s="8">
        <f t="shared" si="24"/>
        <v>51.870000000000005</v>
      </c>
      <c r="BP58" s="139">
        <f t="shared" si="25"/>
        <v>-14.170000000000002</v>
      </c>
      <c r="BQ58" s="139">
        <f t="shared" si="26"/>
        <v>-14.170000000000002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940</v>
      </c>
      <c r="G59" s="16">
        <f>'[3]14'!G61</f>
        <v>0</v>
      </c>
      <c r="H59" s="17">
        <f t="shared" si="27"/>
        <v>1260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320</v>
      </c>
      <c r="N59" s="16">
        <f>'[3]14'!O61</f>
        <v>0</v>
      </c>
      <c r="O59" s="17">
        <f t="shared" si="28"/>
        <v>590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320</v>
      </c>
      <c r="V59" s="16">
        <f t="shared" si="32"/>
        <v>0</v>
      </c>
      <c r="W59" s="17">
        <f t="shared" si="30"/>
        <v>590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26.67</v>
      </c>
      <c r="AC59" s="8">
        <f t="shared" si="9"/>
        <v>0</v>
      </c>
      <c r="AD59" s="8">
        <f t="shared" si="10"/>
        <v>53.540000000000006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26.67</v>
      </c>
      <c r="AJ59" s="8">
        <f t="shared" si="16"/>
        <v>0</v>
      </c>
      <c r="AK59" s="8">
        <f t="shared" si="17"/>
        <v>53.540000000000006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266.65999999999997</v>
      </c>
      <c r="AQ59" s="8">
        <f t="shared" si="31"/>
        <v>0</v>
      </c>
      <c r="AR59" s="8">
        <f t="shared" si="18"/>
        <v>482.91999999999996</v>
      </c>
      <c r="AT59" s="8">
        <v>37.700000000000003</v>
      </c>
      <c r="AU59" s="8">
        <v>37.700000000000003</v>
      </c>
      <c r="AW59" s="205">
        <v>26.87</v>
      </c>
      <c r="AX59" s="205">
        <v>0</v>
      </c>
      <c r="AY59" s="205">
        <v>0</v>
      </c>
      <c r="AZ59" s="205">
        <v>0</v>
      </c>
      <c r="BA59" s="205">
        <v>26.67</v>
      </c>
      <c r="BB59" s="205">
        <v>0</v>
      </c>
      <c r="BC59" s="8">
        <f t="shared" si="19"/>
        <v>53.540000000000006</v>
      </c>
      <c r="BD59" s="205">
        <v>26.87</v>
      </c>
      <c r="BE59" s="205">
        <v>0</v>
      </c>
      <c r="BF59" s="205">
        <v>0</v>
      </c>
      <c r="BG59" s="205">
        <v>0</v>
      </c>
      <c r="BH59" s="205">
        <v>26.67</v>
      </c>
      <c r="BI59" s="205">
        <v>0</v>
      </c>
      <c r="BJ59" s="8">
        <f t="shared" si="20"/>
        <v>53.540000000000006</v>
      </c>
      <c r="BL59" s="8">
        <f t="shared" si="21"/>
        <v>37.700000000000003</v>
      </c>
      <c r="BM59" s="8">
        <f t="shared" si="22"/>
        <v>37.700000000000003</v>
      </c>
      <c r="BN59" s="8">
        <f t="shared" si="23"/>
        <v>53.540000000000006</v>
      </c>
      <c r="BO59" s="8">
        <f t="shared" si="24"/>
        <v>53.540000000000006</v>
      </c>
      <c r="BP59" s="139">
        <f t="shared" si="25"/>
        <v>-15.840000000000003</v>
      </c>
      <c r="BQ59" s="139">
        <f t="shared" si="26"/>
        <v>-15.840000000000003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940</v>
      </c>
      <c r="G60" s="16">
        <f>'[3]14'!G62</f>
        <v>0</v>
      </c>
      <c r="H60" s="17">
        <f t="shared" si="27"/>
        <v>1260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320</v>
      </c>
      <c r="N60" s="16">
        <f>'[3]14'!O62</f>
        <v>0</v>
      </c>
      <c r="O60" s="17">
        <f t="shared" si="28"/>
        <v>590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320</v>
      </c>
      <c r="V60" s="16">
        <f t="shared" si="32"/>
        <v>0</v>
      </c>
      <c r="W60" s="17">
        <f t="shared" si="30"/>
        <v>590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26.67</v>
      </c>
      <c r="AC60" s="8">
        <f t="shared" si="9"/>
        <v>0</v>
      </c>
      <c r="AD60" s="8">
        <f t="shared" si="10"/>
        <v>53.540000000000006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26.67</v>
      </c>
      <c r="AJ60" s="8">
        <f t="shared" si="16"/>
        <v>0</v>
      </c>
      <c r="AK60" s="8">
        <f t="shared" si="17"/>
        <v>53.540000000000006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266.65999999999997</v>
      </c>
      <c r="AQ60" s="8">
        <f t="shared" si="31"/>
        <v>0</v>
      </c>
      <c r="AR60" s="8">
        <f t="shared" si="18"/>
        <v>482.91999999999996</v>
      </c>
      <c r="AT60" s="8">
        <v>37.700000000000003</v>
      </c>
      <c r="AU60" s="8">
        <v>37.700000000000003</v>
      </c>
      <c r="AW60" s="205">
        <v>26.87</v>
      </c>
      <c r="AX60" s="205">
        <v>0</v>
      </c>
      <c r="AY60" s="205">
        <v>0</v>
      </c>
      <c r="AZ60" s="205">
        <v>0</v>
      </c>
      <c r="BA60" s="205">
        <v>26.67</v>
      </c>
      <c r="BB60" s="205">
        <v>0</v>
      </c>
      <c r="BC60" s="8">
        <f t="shared" si="19"/>
        <v>53.540000000000006</v>
      </c>
      <c r="BD60" s="205">
        <v>26.87</v>
      </c>
      <c r="BE60" s="205">
        <v>0</v>
      </c>
      <c r="BF60" s="205">
        <v>0</v>
      </c>
      <c r="BG60" s="205">
        <v>0</v>
      </c>
      <c r="BH60" s="205">
        <v>26.67</v>
      </c>
      <c r="BI60" s="205">
        <v>0</v>
      </c>
      <c r="BJ60" s="8">
        <f t="shared" si="20"/>
        <v>53.540000000000006</v>
      </c>
      <c r="BL60" s="8">
        <f t="shared" si="21"/>
        <v>37.700000000000003</v>
      </c>
      <c r="BM60" s="8">
        <f t="shared" si="22"/>
        <v>37.700000000000003</v>
      </c>
      <c r="BN60" s="8">
        <f t="shared" si="23"/>
        <v>53.540000000000006</v>
      </c>
      <c r="BO60" s="8">
        <f t="shared" si="24"/>
        <v>53.540000000000006</v>
      </c>
      <c r="BP60" s="139">
        <f t="shared" si="25"/>
        <v>-15.840000000000003</v>
      </c>
      <c r="BQ60" s="139">
        <f t="shared" si="26"/>
        <v>-15.840000000000003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940</v>
      </c>
      <c r="G61" s="16">
        <f>'[3]14'!G63</f>
        <v>0</v>
      </c>
      <c r="H61" s="17">
        <f t="shared" si="27"/>
        <v>1260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300</v>
      </c>
      <c r="N61" s="16">
        <f>'[3]14'!O63</f>
        <v>0</v>
      </c>
      <c r="O61" s="17">
        <f t="shared" si="28"/>
        <v>570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300</v>
      </c>
      <c r="V61" s="16">
        <f t="shared" si="32"/>
        <v>0</v>
      </c>
      <c r="W61" s="17">
        <f t="shared" si="30"/>
        <v>570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25</v>
      </c>
      <c r="AC61" s="8">
        <f t="shared" si="9"/>
        <v>0</v>
      </c>
      <c r="AD61" s="8">
        <f t="shared" si="10"/>
        <v>51.870000000000005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25</v>
      </c>
      <c r="AJ61" s="8">
        <f t="shared" si="16"/>
        <v>0</v>
      </c>
      <c r="AK61" s="8">
        <f t="shared" si="17"/>
        <v>51.870000000000005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250</v>
      </c>
      <c r="AQ61" s="8">
        <f t="shared" si="34"/>
        <v>0</v>
      </c>
      <c r="AR61" s="8">
        <f t="shared" si="18"/>
        <v>466.26</v>
      </c>
      <c r="AT61" s="8">
        <v>37.700000000000003</v>
      </c>
      <c r="AU61" s="8">
        <v>37.700000000000003</v>
      </c>
      <c r="AW61" s="205">
        <v>26.87</v>
      </c>
      <c r="AX61" s="205">
        <v>0</v>
      </c>
      <c r="AY61" s="205">
        <v>0</v>
      </c>
      <c r="AZ61" s="205">
        <v>0</v>
      </c>
      <c r="BA61" s="205">
        <v>25</v>
      </c>
      <c r="BB61" s="205">
        <v>0</v>
      </c>
      <c r="BC61" s="8">
        <f t="shared" si="19"/>
        <v>51.870000000000005</v>
      </c>
      <c r="BD61" s="205">
        <v>26.87</v>
      </c>
      <c r="BE61" s="205">
        <v>0</v>
      </c>
      <c r="BF61" s="205">
        <v>0</v>
      </c>
      <c r="BG61" s="205">
        <v>0</v>
      </c>
      <c r="BH61" s="205">
        <v>25</v>
      </c>
      <c r="BI61" s="205">
        <v>0</v>
      </c>
      <c r="BJ61" s="8">
        <f t="shared" si="20"/>
        <v>51.870000000000005</v>
      </c>
      <c r="BL61" s="8">
        <f t="shared" si="21"/>
        <v>37.700000000000003</v>
      </c>
      <c r="BM61" s="8">
        <f t="shared" si="22"/>
        <v>37.700000000000003</v>
      </c>
      <c r="BN61" s="8">
        <f t="shared" si="23"/>
        <v>51.870000000000005</v>
      </c>
      <c r="BO61" s="8">
        <f t="shared" si="24"/>
        <v>51.870000000000005</v>
      </c>
      <c r="BP61" s="139">
        <f t="shared" si="25"/>
        <v>-14.170000000000002</v>
      </c>
      <c r="BQ61" s="139">
        <f t="shared" si="26"/>
        <v>-14.170000000000002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940</v>
      </c>
      <c r="G62" s="16">
        <f>'[3]14'!G64</f>
        <v>0</v>
      </c>
      <c r="H62" s="17">
        <f t="shared" si="27"/>
        <v>1260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280</v>
      </c>
      <c r="N62" s="16">
        <f>'[3]14'!O64</f>
        <v>0</v>
      </c>
      <c r="O62" s="17">
        <f t="shared" si="28"/>
        <v>550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280</v>
      </c>
      <c r="V62" s="16">
        <f t="shared" si="32"/>
        <v>0</v>
      </c>
      <c r="W62" s="17">
        <f t="shared" si="30"/>
        <v>550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23.33</v>
      </c>
      <c r="AC62" s="8">
        <f t="shared" si="9"/>
        <v>0</v>
      </c>
      <c r="AD62" s="8">
        <f t="shared" si="10"/>
        <v>50.2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23.33</v>
      </c>
      <c r="AJ62" s="8">
        <f t="shared" si="16"/>
        <v>0</v>
      </c>
      <c r="AK62" s="8">
        <f t="shared" si="17"/>
        <v>50.2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233.34000000000003</v>
      </c>
      <c r="AQ62" s="8">
        <f t="shared" si="34"/>
        <v>0</v>
      </c>
      <c r="AR62" s="8">
        <f t="shared" si="18"/>
        <v>449.6</v>
      </c>
      <c r="AT62" s="8">
        <v>37.700000000000003</v>
      </c>
      <c r="AU62" s="8">
        <v>37.700000000000003</v>
      </c>
      <c r="AW62" s="205">
        <v>26.87</v>
      </c>
      <c r="AX62" s="205">
        <v>0</v>
      </c>
      <c r="AY62" s="205">
        <v>0</v>
      </c>
      <c r="AZ62" s="205">
        <v>0</v>
      </c>
      <c r="BA62" s="205">
        <v>23.33</v>
      </c>
      <c r="BB62" s="205">
        <v>0</v>
      </c>
      <c r="BC62" s="8">
        <f t="shared" si="19"/>
        <v>50.2</v>
      </c>
      <c r="BD62" s="205">
        <v>26.87</v>
      </c>
      <c r="BE62" s="205">
        <v>0</v>
      </c>
      <c r="BF62" s="205">
        <v>0</v>
      </c>
      <c r="BG62" s="205">
        <v>0</v>
      </c>
      <c r="BH62" s="205">
        <v>23.33</v>
      </c>
      <c r="BI62" s="205">
        <v>0</v>
      </c>
      <c r="BJ62" s="8">
        <f t="shared" si="20"/>
        <v>50.2</v>
      </c>
      <c r="BL62" s="8">
        <f t="shared" si="21"/>
        <v>37.700000000000003</v>
      </c>
      <c r="BM62" s="8">
        <f t="shared" si="22"/>
        <v>37.700000000000003</v>
      </c>
      <c r="BN62" s="8">
        <f t="shared" si="23"/>
        <v>50.2</v>
      </c>
      <c r="BO62" s="8">
        <f t="shared" si="24"/>
        <v>50.2</v>
      </c>
      <c r="BP62" s="139">
        <f t="shared" si="25"/>
        <v>-12.5</v>
      </c>
      <c r="BQ62" s="139">
        <f t="shared" si="26"/>
        <v>-12.5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940</v>
      </c>
      <c r="G63" s="16">
        <f>'[3]14'!G65</f>
        <v>0</v>
      </c>
      <c r="H63" s="17">
        <f t="shared" si="27"/>
        <v>1260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250</v>
      </c>
      <c r="N63" s="16">
        <f>'[3]14'!O65</f>
        <v>0</v>
      </c>
      <c r="O63" s="17">
        <f t="shared" si="28"/>
        <v>520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250</v>
      </c>
      <c r="V63" s="16">
        <f t="shared" si="32"/>
        <v>0</v>
      </c>
      <c r="W63" s="17">
        <f t="shared" si="30"/>
        <v>520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20.83</v>
      </c>
      <c r="AC63" s="8">
        <f t="shared" si="9"/>
        <v>0</v>
      </c>
      <c r="AD63" s="8">
        <f t="shared" si="10"/>
        <v>47.7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20.83</v>
      </c>
      <c r="AJ63" s="8">
        <f t="shared" si="16"/>
        <v>0</v>
      </c>
      <c r="AK63" s="8">
        <f t="shared" si="17"/>
        <v>47.7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208.34000000000003</v>
      </c>
      <c r="AQ63" s="8">
        <f t="shared" si="34"/>
        <v>0</v>
      </c>
      <c r="AR63" s="8">
        <f t="shared" si="18"/>
        <v>424.6</v>
      </c>
      <c r="AT63" s="8">
        <v>37.700000000000003</v>
      </c>
      <c r="AU63" s="8">
        <v>37.700000000000003</v>
      </c>
      <c r="AW63" s="205">
        <v>26.87</v>
      </c>
      <c r="AX63" s="205">
        <v>0</v>
      </c>
      <c r="AY63" s="205">
        <v>0</v>
      </c>
      <c r="AZ63" s="205">
        <v>0</v>
      </c>
      <c r="BA63" s="205">
        <v>20.83</v>
      </c>
      <c r="BB63" s="205">
        <v>0</v>
      </c>
      <c r="BC63" s="8">
        <f t="shared" si="19"/>
        <v>47.7</v>
      </c>
      <c r="BD63" s="205">
        <v>26.87</v>
      </c>
      <c r="BE63" s="205">
        <v>0</v>
      </c>
      <c r="BF63" s="205">
        <v>0</v>
      </c>
      <c r="BG63" s="205">
        <v>0</v>
      </c>
      <c r="BH63" s="205">
        <v>20.83</v>
      </c>
      <c r="BI63" s="205">
        <v>0</v>
      </c>
      <c r="BJ63" s="8">
        <f t="shared" si="20"/>
        <v>47.7</v>
      </c>
      <c r="BL63" s="8">
        <f t="shared" si="21"/>
        <v>37.700000000000003</v>
      </c>
      <c r="BM63" s="8">
        <f t="shared" si="22"/>
        <v>37.700000000000003</v>
      </c>
      <c r="BN63" s="8">
        <f t="shared" si="23"/>
        <v>47.7</v>
      </c>
      <c r="BO63" s="8">
        <f t="shared" si="24"/>
        <v>47.7</v>
      </c>
      <c r="BP63" s="139">
        <f t="shared" si="25"/>
        <v>-10</v>
      </c>
      <c r="BQ63" s="139">
        <f t="shared" si="26"/>
        <v>-10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940</v>
      </c>
      <c r="G64" s="16">
        <f>'[3]14'!G66</f>
        <v>0</v>
      </c>
      <c r="H64" s="17">
        <f t="shared" si="27"/>
        <v>1260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250</v>
      </c>
      <c r="N64" s="16">
        <f>'[3]14'!O66</f>
        <v>0</v>
      </c>
      <c r="O64" s="17">
        <f t="shared" si="28"/>
        <v>520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250</v>
      </c>
      <c r="V64" s="16">
        <f t="shared" si="32"/>
        <v>0</v>
      </c>
      <c r="W64" s="17">
        <f t="shared" si="30"/>
        <v>520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20.83</v>
      </c>
      <c r="AC64" s="8">
        <f t="shared" si="9"/>
        <v>0</v>
      </c>
      <c r="AD64" s="8">
        <f t="shared" si="10"/>
        <v>47.7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20.83</v>
      </c>
      <c r="AJ64" s="8">
        <f t="shared" si="16"/>
        <v>0</v>
      </c>
      <c r="AK64" s="8">
        <f t="shared" si="17"/>
        <v>47.7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208.34000000000003</v>
      </c>
      <c r="AQ64" s="8">
        <f t="shared" si="34"/>
        <v>0</v>
      </c>
      <c r="AR64" s="8">
        <f t="shared" si="18"/>
        <v>424.6</v>
      </c>
      <c r="AT64" s="8">
        <v>37.700000000000003</v>
      </c>
      <c r="AU64" s="8">
        <v>37.700000000000003</v>
      </c>
      <c r="AW64" s="205">
        <v>26.87</v>
      </c>
      <c r="AX64" s="205">
        <v>0</v>
      </c>
      <c r="AY64" s="205">
        <v>0</v>
      </c>
      <c r="AZ64" s="205">
        <v>0</v>
      </c>
      <c r="BA64" s="205">
        <v>20.83</v>
      </c>
      <c r="BB64" s="205">
        <v>0</v>
      </c>
      <c r="BC64" s="8">
        <f t="shared" si="19"/>
        <v>47.7</v>
      </c>
      <c r="BD64" s="205">
        <v>26.87</v>
      </c>
      <c r="BE64" s="205">
        <v>0</v>
      </c>
      <c r="BF64" s="205">
        <v>0</v>
      </c>
      <c r="BG64" s="205">
        <v>0</v>
      </c>
      <c r="BH64" s="205">
        <v>20.83</v>
      </c>
      <c r="BI64" s="205">
        <v>0</v>
      </c>
      <c r="BJ64" s="8">
        <f t="shared" si="20"/>
        <v>47.7</v>
      </c>
      <c r="BL64" s="8">
        <f t="shared" si="21"/>
        <v>37.700000000000003</v>
      </c>
      <c r="BM64" s="8">
        <f t="shared" si="22"/>
        <v>37.700000000000003</v>
      </c>
      <c r="BN64" s="8">
        <f t="shared" si="23"/>
        <v>47.7</v>
      </c>
      <c r="BO64" s="8">
        <f t="shared" si="24"/>
        <v>47.7</v>
      </c>
      <c r="BP64" s="139">
        <f t="shared" si="25"/>
        <v>-10</v>
      </c>
      <c r="BQ64" s="139">
        <f t="shared" si="26"/>
        <v>-10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940</v>
      </c>
      <c r="G65" s="16">
        <f>'[3]14'!G67</f>
        <v>0</v>
      </c>
      <c r="H65" s="17">
        <f t="shared" si="27"/>
        <v>1260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250</v>
      </c>
      <c r="N65" s="16">
        <f>'[3]14'!O67</f>
        <v>0</v>
      </c>
      <c r="O65" s="17">
        <f t="shared" si="28"/>
        <v>520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250</v>
      </c>
      <c r="V65" s="16">
        <f t="shared" si="32"/>
        <v>0</v>
      </c>
      <c r="W65" s="17">
        <f t="shared" si="30"/>
        <v>520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20.83</v>
      </c>
      <c r="AC65" s="8">
        <f t="shared" si="9"/>
        <v>0</v>
      </c>
      <c r="AD65" s="8">
        <f t="shared" si="10"/>
        <v>47.7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20.83</v>
      </c>
      <c r="AJ65" s="8">
        <f t="shared" si="16"/>
        <v>0</v>
      </c>
      <c r="AK65" s="8">
        <f t="shared" si="17"/>
        <v>47.7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208.34000000000003</v>
      </c>
      <c r="AQ65" s="8">
        <f t="shared" si="34"/>
        <v>0</v>
      </c>
      <c r="AR65" s="8">
        <f t="shared" si="18"/>
        <v>424.6</v>
      </c>
      <c r="AT65" s="8">
        <v>37.700000000000003</v>
      </c>
      <c r="AU65" s="8">
        <v>37.700000000000003</v>
      </c>
      <c r="AW65" s="205">
        <v>26.87</v>
      </c>
      <c r="AX65" s="205">
        <v>0</v>
      </c>
      <c r="AY65" s="205">
        <v>0</v>
      </c>
      <c r="AZ65" s="205">
        <v>0</v>
      </c>
      <c r="BA65" s="205">
        <v>20.83</v>
      </c>
      <c r="BB65" s="205">
        <v>0</v>
      </c>
      <c r="BC65" s="8">
        <f t="shared" si="19"/>
        <v>47.7</v>
      </c>
      <c r="BD65" s="205">
        <v>26.87</v>
      </c>
      <c r="BE65" s="205">
        <v>0</v>
      </c>
      <c r="BF65" s="205">
        <v>0</v>
      </c>
      <c r="BG65" s="205">
        <v>0</v>
      </c>
      <c r="BH65" s="205">
        <v>20.83</v>
      </c>
      <c r="BI65" s="205">
        <v>0</v>
      </c>
      <c r="BJ65" s="8">
        <f t="shared" si="20"/>
        <v>47.7</v>
      </c>
      <c r="BL65" s="8">
        <f t="shared" si="21"/>
        <v>37.700000000000003</v>
      </c>
      <c r="BM65" s="8">
        <f t="shared" si="22"/>
        <v>37.700000000000003</v>
      </c>
      <c r="BN65" s="8">
        <f t="shared" si="23"/>
        <v>47.7</v>
      </c>
      <c r="BO65" s="8">
        <f t="shared" si="24"/>
        <v>47.7</v>
      </c>
      <c r="BP65" s="139">
        <f t="shared" si="25"/>
        <v>-10</v>
      </c>
      <c r="BQ65" s="139">
        <f t="shared" si="26"/>
        <v>-10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940</v>
      </c>
      <c r="G66" s="16">
        <f>'[3]14'!G68</f>
        <v>0</v>
      </c>
      <c r="H66" s="17">
        <f t="shared" si="27"/>
        <v>1260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250</v>
      </c>
      <c r="N66" s="16">
        <f>'[3]14'!O68</f>
        <v>0</v>
      </c>
      <c r="O66" s="17">
        <f t="shared" si="28"/>
        <v>520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250</v>
      </c>
      <c r="V66" s="16">
        <f t="shared" si="32"/>
        <v>0</v>
      </c>
      <c r="W66" s="17">
        <f t="shared" si="30"/>
        <v>520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20.83</v>
      </c>
      <c r="AC66" s="8">
        <f t="shared" si="9"/>
        <v>0</v>
      </c>
      <c r="AD66" s="8">
        <f t="shared" si="10"/>
        <v>47.7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20.83</v>
      </c>
      <c r="AJ66" s="8">
        <f t="shared" si="16"/>
        <v>0</v>
      </c>
      <c r="AK66" s="8">
        <f t="shared" si="17"/>
        <v>47.7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208.34000000000003</v>
      </c>
      <c r="AQ66" s="8">
        <f t="shared" si="34"/>
        <v>0</v>
      </c>
      <c r="AR66" s="8">
        <f t="shared" si="18"/>
        <v>424.6</v>
      </c>
      <c r="AT66" s="8">
        <v>37.700000000000003</v>
      </c>
      <c r="AU66" s="8">
        <v>37.700000000000003</v>
      </c>
      <c r="AW66" s="205">
        <v>26.87</v>
      </c>
      <c r="AX66" s="205">
        <v>0</v>
      </c>
      <c r="AY66" s="205">
        <v>0</v>
      </c>
      <c r="AZ66" s="205">
        <v>0</v>
      </c>
      <c r="BA66" s="205">
        <v>20.83</v>
      </c>
      <c r="BB66" s="205">
        <v>0</v>
      </c>
      <c r="BC66" s="8">
        <f t="shared" si="19"/>
        <v>47.7</v>
      </c>
      <c r="BD66" s="205">
        <v>26.87</v>
      </c>
      <c r="BE66" s="205">
        <v>0</v>
      </c>
      <c r="BF66" s="205">
        <v>0</v>
      </c>
      <c r="BG66" s="205">
        <v>0</v>
      </c>
      <c r="BH66" s="205">
        <v>20.83</v>
      </c>
      <c r="BI66" s="205">
        <v>0</v>
      </c>
      <c r="BJ66" s="8">
        <f t="shared" si="20"/>
        <v>47.7</v>
      </c>
      <c r="BL66" s="8">
        <f t="shared" si="21"/>
        <v>37.700000000000003</v>
      </c>
      <c r="BM66" s="8">
        <f t="shared" si="22"/>
        <v>37.700000000000003</v>
      </c>
      <c r="BN66" s="8">
        <f t="shared" si="23"/>
        <v>47.7</v>
      </c>
      <c r="BO66" s="8">
        <f t="shared" si="24"/>
        <v>47.7</v>
      </c>
      <c r="BP66" s="139">
        <f t="shared" si="25"/>
        <v>-10</v>
      </c>
      <c r="BQ66" s="139">
        <f t="shared" si="26"/>
        <v>-10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940</v>
      </c>
      <c r="G67" s="16">
        <f>'[3]14'!G69</f>
        <v>0</v>
      </c>
      <c r="H67" s="17">
        <f t="shared" si="27"/>
        <v>1260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280</v>
      </c>
      <c r="N67" s="16">
        <f>'[3]14'!O69</f>
        <v>0</v>
      </c>
      <c r="O67" s="17">
        <f t="shared" si="28"/>
        <v>550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280</v>
      </c>
      <c r="V67" s="16">
        <f t="shared" si="32"/>
        <v>0</v>
      </c>
      <c r="W67" s="17">
        <f t="shared" si="30"/>
        <v>550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23.33</v>
      </c>
      <c r="AC67" s="8">
        <f t="shared" si="9"/>
        <v>0</v>
      </c>
      <c r="AD67" s="8">
        <f t="shared" si="10"/>
        <v>50.2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23.33</v>
      </c>
      <c r="AJ67" s="8">
        <f t="shared" si="16"/>
        <v>0</v>
      </c>
      <c r="AK67" s="8">
        <f t="shared" si="17"/>
        <v>50.2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233.34000000000003</v>
      </c>
      <c r="AQ67" s="8">
        <f t="shared" si="34"/>
        <v>0</v>
      </c>
      <c r="AR67" s="8">
        <f t="shared" si="18"/>
        <v>449.6</v>
      </c>
      <c r="AT67" s="8">
        <v>37.700000000000003</v>
      </c>
      <c r="AU67" s="8">
        <v>37.700000000000003</v>
      </c>
      <c r="AW67" s="205">
        <v>26.87</v>
      </c>
      <c r="AX67" s="205">
        <v>0</v>
      </c>
      <c r="AY67" s="205">
        <v>0</v>
      </c>
      <c r="AZ67" s="205">
        <v>0</v>
      </c>
      <c r="BA67" s="205">
        <v>23.33</v>
      </c>
      <c r="BB67" s="205">
        <v>0</v>
      </c>
      <c r="BC67" s="8">
        <f t="shared" si="19"/>
        <v>50.2</v>
      </c>
      <c r="BD67" s="205">
        <v>26.87</v>
      </c>
      <c r="BE67" s="205">
        <v>0</v>
      </c>
      <c r="BF67" s="205">
        <v>0</v>
      </c>
      <c r="BG67" s="205">
        <v>0</v>
      </c>
      <c r="BH67" s="205">
        <v>23.33</v>
      </c>
      <c r="BI67" s="205">
        <v>0</v>
      </c>
      <c r="BJ67" s="8">
        <f t="shared" si="20"/>
        <v>50.2</v>
      </c>
      <c r="BL67" s="8">
        <f t="shared" si="21"/>
        <v>37.700000000000003</v>
      </c>
      <c r="BM67" s="8">
        <f t="shared" si="22"/>
        <v>37.700000000000003</v>
      </c>
      <c r="BN67" s="8">
        <f t="shared" si="23"/>
        <v>50.2</v>
      </c>
      <c r="BO67" s="8">
        <f t="shared" si="24"/>
        <v>50.2</v>
      </c>
      <c r="BP67" s="139">
        <f t="shared" si="25"/>
        <v>-12.5</v>
      </c>
      <c r="BQ67" s="139">
        <f t="shared" si="26"/>
        <v>-12.5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940</v>
      </c>
      <c r="G68" s="16">
        <f>'[3]14'!G70</f>
        <v>0</v>
      </c>
      <c r="H68" s="17">
        <f t="shared" si="27"/>
        <v>1260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280</v>
      </c>
      <c r="N68" s="16">
        <f>'[3]14'!O70</f>
        <v>0</v>
      </c>
      <c r="O68" s="17">
        <f t="shared" si="28"/>
        <v>550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280</v>
      </c>
      <c r="V68" s="16">
        <f t="shared" si="32"/>
        <v>0</v>
      </c>
      <c r="W68" s="17">
        <f t="shared" si="30"/>
        <v>550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23.33</v>
      </c>
      <c r="AC68" s="8">
        <f t="shared" ref="AC68:AC98" si="41">BB68</f>
        <v>0</v>
      </c>
      <c r="AD68" s="8">
        <f t="shared" ref="AD68:AD98" si="42">BC68</f>
        <v>50.2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23.33</v>
      </c>
      <c r="AJ68" s="8">
        <f t="shared" ref="AJ68:AJ98" si="48">BI68</f>
        <v>0</v>
      </c>
      <c r="AK68" s="8">
        <f t="shared" ref="AK68:AK98" si="49">BJ68</f>
        <v>50.2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233.34000000000003</v>
      </c>
      <c r="AQ68" s="8">
        <f t="shared" si="34"/>
        <v>0</v>
      </c>
      <c r="AR68" s="8">
        <f t="shared" ref="AR68:AR98" si="50">SUM(AL68:AQ68)</f>
        <v>449.6</v>
      </c>
      <c r="AT68" s="8">
        <v>37.700000000000003</v>
      </c>
      <c r="AU68" s="8">
        <v>37.700000000000003</v>
      </c>
      <c r="AW68" s="205">
        <v>26.87</v>
      </c>
      <c r="AX68" s="205">
        <v>0</v>
      </c>
      <c r="AY68" s="205">
        <v>0</v>
      </c>
      <c r="AZ68" s="205">
        <v>0</v>
      </c>
      <c r="BA68" s="205">
        <v>23.33</v>
      </c>
      <c r="BB68" s="205">
        <v>0</v>
      </c>
      <c r="BC68" s="8">
        <f t="shared" ref="BC68:BC98" si="51">SUM(AW68:BB68)</f>
        <v>50.2</v>
      </c>
      <c r="BD68" s="205">
        <v>26.87</v>
      </c>
      <c r="BE68" s="205">
        <v>0</v>
      </c>
      <c r="BF68" s="205">
        <v>0</v>
      </c>
      <c r="BG68" s="205">
        <v>0</v>
      </c>
      <c r="BH68" s="205">
        <v>23.33</v>
      </c>
      <c r="BI68" s="205">
        <v>0</v>
      </c>
      <c r="BJ68" s="8">
        <f t="shared" ref="BJ68:BJ98" si="52">SUM(BD68:BI68)</f>
        <v>50.2</v>
      </c>
      <c r="BL68" s="8">
        <f t="shared" ref="BL68:BL98" si="53">AT68</f>
        <v>37.700000000000003</v>
      </c>
      <c r="BM68" s="8">
        <f t="shared" ref="BM68:BM98" si="54">AU68</f>
        <v>37.700000000000003</v>
      </c>
      <c r="BN68" s="8">
        <f t="shared" ref="BN68:BN98" si="55">BC68</f>
        <v>50.2</v>
      </c>
      <c r="BO68" s="8">
        <f t="shared" ref="BO68:BO98" si="56">BJ68</f>
        <v>50.2</v>
      </c>
      <c r="BP68" s="139">
        <f t="shared" ref="BP68:BP98" si="57">BL68-BN68</f>
        <v>-12.5</v>
      </c>
      <c r="BQ68" s="139">
        <f t="shared" ref="BQ68:BQ98" si="58">BM68-BO68</f>
        <v>-12.5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940</v>
      </c>
      <c r="G69" s="16">
        <f>'[3]14'!G71</f>
        <v>0</v>
      </c>
      <c r="H69" s="17">
        <f t="shared" ref="H69:H98" si="59">SUM(B69:G69)</f>
        <v>1260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280</v>
      </c>
      <c r="N69" s="16">
        <f>'[3]14'!O71</f>
        <v>0</v>
      </c>
      <c r="O69" s="17">
        <f t="shared" ref="O69:O98" si="60">SUM(I69:N69)</f>
        <v>550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280</v>
      </c>
      <c r="V69" s="16">
        <f t="shared" si="32"/>
        <v>0</v>
      </c>
      <c r="W69" s="17">
        <f t="shared" ref="W69:W98" si="61">SUM(Q69:V69)</f>
        <v>550</v>
      </c>
      <c r="X69" s="8">
        <f t="shared" si="36"/>
        <v>24.8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23.33</v>
      </c>
      <c r="AC69" s="8">
        <f t="shared" si="41"/>
        <v>0</v>
      </c>
      <c r="AD69" s="8">
        <f t="shared" si="42"/>
        <v>48.129999999999995</v>
      </c>
      <c r="AE69" s="8">
        <f t="shared" si="43"/>
        <v>24.8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23.33</v>
      </c>
      <c r="AJ69" s="8">
        <f t="shared" si="48"/>
        <v>0</v>
      </c>
      <c r="AK69" s="8">
        <f t="shared" si="49"/>
        <v>48.129999999999995</v>
      </c>
      <c r="AL69" s="8">
        <f t="shared" si="35"/>
        <v>220.39999999999998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233.34000000000003</v>
      </c>
      <c r="AQ69" s="8">
        <f t="shared" si="34"/>
        <v>0</v>
      </c>
      <c r="AR69" s="8">
        <f t="shared" si="50"/>
        <v>453.74</v>
      </c>
      <c r="AT69" s="8">
        <v>35.64</v>
      </c>
      <c r="AU69" s="8">
        <v>35.64</v>
      </c>
      <c r="AW69" s="205">
        <v>24.8</v>
      </c>
      <c r="AX69" s="205">
        <v>0</v>
      </c>
      <c r="AY69" s="205">
        <v>0</v>
      </c>
      <c r="AZ69" s="205">
        <v>0</v>
      </c>
      <c r="BA69" s="205">
        <v>23.33</v>
      </c>
      <c r="BB69" s="205">
        <v>0</v>
      </c>
      <c r="BC69" s="8">
        <f t="shared" si="51"/>
        <v>48.129999999999995</v>
      </c>
      <c r="BD69" s="205">
        <v>24.8</v>
      </c>
      <c r="BE69" s="205">
        <v>0</v>
      </c>
      <c r="BF69" s="205">
        <v>0</v>
      </c>
      <c r="BG69" s="205">
        <v>0</v>
      </c>
      <c r="BH69" s="205">
        <v>23.33</v>
      </c>
      <c r="BI69" s="205">
        <v>0</v>
      </c>
      <c r="BJ69" s="8">
        <f t="shared" si="52"/>
        <v>48.129999999999995</v>
      </c>
      <c r="BL69" s="8">
        <f t="shared" si="53"/>
        <v>35.64</v>
      </c>
      <c r="BM69" s="8">
        <f t="shared" si="54"/>
        <v>35.64</v>
      </c>
      <c r="BN69" s="8">
        <f t="shared" si="55"/>
        <v>48.129999999999995</v>
      </c>
      <c r="BO69" s="8">
        <f t="shared" si="56"/>
        <v>48.129999999999995</v>
      </c>
      <c r="BP69" s="139">
        <f t="shared" si="57"/>
        <v>-12.489999999999995</v>
      </c>
      <c r="BQ69" s="139">
        <f t="shared" si="58"/>
        <v>-12.489999999999995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940</v>
      </c>
      <c r="G70" s="16">
        <f>'[3]14'!G72</f>
        <v>0</v>
      </c>
      <c r="H70" s="17">
        <f t="shared" si="59"/>
        <v>1260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280</v>
      </c>
      <c r="N70" s="16">
        <f>'[3]14'!O72</f>
        <v>0</v>
      </c>
      <c r="O70" s="17">
        <f t="shared" si="60"/>
        <v>550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280</v>
      </c>
      <c r="V70" s="16">
        <f t="shared" si="32"/>
        <v>0</v>
      </c>
      <c r="W70" s="17">
        <f t="shared" si="61"/>
        <v>550</v>
      </c>
      <c r="X70" s="8">
        <f t="shared" si="36"/>
        <v>24.8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23.33</v>
      </c>
      <c r="AC70" s="8">
        <f t="shared" si="41"/>
        <v>0</v>
      </c>
      <c r="AD70" s="8">
        <f t="shared" si="42"/>
        <v>48.129999999999995</v>
      </c>
      <c r="AE70" s="8">
        <f t="shared" si="43"/>
        <v>24.8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23.33</v>
      </c>
      <c r="AJ70" s="8">
        <f t="shared" si="48"/>
        <v>0</v>
      </c>
      <c r="AK70" s="8">
        <f t="shared" si="49"/>
        <v>48.129999999999995</v>
      </c>
      <c r="AL70" s="8">
        <f t="shared" si="35"/>
        <v>220.39999999999998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233.34000000000003</v>
      </c>
      <c r="AQ70" s="8">
        <f t="shared" si="34"/>
        <v>0</v>
      </c>
      <c r="AR70" s="8">
        <f t="shared" si="50"/>
        <v>453.74</v>
      </c>
      <c r="AT70" s="8">
        <v>35.64</v>
      </c>
      <c r="AU70" s="8">
        <v>35.64</v>
      </c>
      <c r="AW70" s="205">
        <v>24.8</v>
      </c>
      <c r="AX70" s="205">
        <v>0</v>
      </c>
      <c r="AY70" s="205">
        <v>0</v>
      </c>
      <c r="AZ70" s="205">
        <v>0</v>
      </c>
      <c r="BA70" s="205">
        <v>23.33</v>
      </c>
      <c r="BB70" s="205">
        <v>0</v>
      </c>
      <c r="BC70" s="8">
        <f t="shared" si="51"/>
        <v>48.129999999999995</v>
      </c>
      <c r="BD70" s="205">
        <v>24.8</v>
      </c>
      <c r="BE70" s="205">
        <v>0</v>
      </c>
      <c r="BF70" s="205">
        <v>0</v>
      </c>
      <c r="BG70" s="205">
        <v>0</v>
      </c>
      <c r="BH70" s="205">
        <v>23.33</v>
      </c>
      <c r="BI70" s="205">
        <v>0</v>
      </c>
      <c r="BJ70" s="8">
        <f t="shared" si="52"/>
        <v>48.129999999999995</v>
      </c>
      <c r="BL70" s="8">
        <f t="shared" si="53"/>
        <v>35.64</v>
      </c>
      <c r="BM70" s="8">
        <f t="shared" si="54"/>
        <v>35.64</v>
      </c>
      <c r="BN70" s="8">
        <f t="shared" si="55"/>
        <v>48.129999999999995</v>
      </c>
      <c r="BO70" s="8">
        <f t="shared" si="56"/>
        <v>48.129999999999995</v>
      </c>
      <c r="BP70" s="139">
        <f t="shared" si="57"/>
        <v>-12.489999999999995</v>
      </c>
      <c r="BQ70" s="139">
        <f t="shared" si="58"/>
        <v>-12.489999999999995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940</v>
      </c>
      <c r="G71" s="16">
        <f>'[3]14'!G73</f>
        <v>0</v>
      </c>
      <c r="H71" s="17">
        <f t="shared" si="59"/>
        <v>1260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320</v>
      </c>
      <c r="N71" s="16">
        <f>'[3]14'!O73</f>
        <v>0</v>
      </c>
      <c r="O71" s="17">
        <f t="shared" si="60"/>
        <v>590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590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26.67</v>
      </c>
      <c r="AC71" s="8">
        <f t="shared" si="41"/>
        <v>0</v>
      </c>
      <c r="AD71" s="8">
        <f t="shared" si="42"/>
        <v>53.540000000000006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26.67</v>
      </c>
      <c r="AJ71" s="8">
        <f t="shared" si="48"/>
        <v>0</v>
      </c>
      <c r="AK71" s="8">
        <f t="shared" si="49"/>
        <v>53.540000000000006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266.65999999999997</v>
      </c>
      <c r="AQ71" s="8">
        <f t="shared" si="34"/>
        <v>0</v>
      </c>
      <c r="AR71" s="8">
        <f t="shared" si="50"/>
        <v>482.91999999999996</v>
      </c>
      <c r="AT71" s="8">
        <v>37.700000000000003</v>
      </c>
      <c r="AU71" s="8">
        <v>37.700000000000003</v>
      </c>
      <c r="AW71" s="205">
        <v>26.87</v>
      </c>
      <c r="AX71" s="205">
        <v>0</v>
      </c>
      <c r="AY71" s="205">
        <v>0</v>
      </c>
      <c r="AZ71" s="205">
        <v>0</v>
      </c>
      <c r="BA71" s="205">
        <v>26.67</v>
      </c>
      <c r="BB71" s="205">
        <v>0</v>
      </c>
      <c r="BC71" s="8">
        <f t="shared" si="51"/>
        <v>53.540000000000006</v>
      </c>
      <c r="BD71" s="205">
        <v>26.87</v>
      </c>
      <c r="BE71" s="205">
        <v>0</v>
      </c>
      <c r="BF71" s="205">
        <v>0</v>
      </c>
      <c r="BG71" s="205">
        <v>0</v>
      </c>
      <c r="BH71" s="205">
        <v>26.67</v>
      </c>
      <c r="BI71" s="205">
        <v>0</v>
      </c>
      <c r="BJ71" s="8">
        <f t="shared" si="52"/>
        <v>53.540000000000006</v>
      </c>
      <c r="BL71" s="8">
        <f t="shared" si="53"/>
        <v>37.700000000000003</v>
      </c>
      <c r="BM71" s="8">
        <f t="shared" si="54"/>
        <v>37.700000000000003</v>
      </c>
      <c r="BN71" s="8">
        <f t="shared" si="55"/>
        <v>53.540000000000006</v>
      </c>
      <c r="BO71" s="8">
        <f t="shared" si="56"/>
        <v>53.540000000000006</v>
      </c>
      <c r="BP71" s="139">
        <f t="shared" si="57"/>
        <v>-15.840000000000003</v>
      </c>
      <c r="BQ71" s="139">
        <f t="shared" si="58"/>
        <v>-15.840000000000003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940</v>
      </c>
      <c r="G72" s="16">
        <f>'[3]14'!G74</f>
        <v>0</v>
      </c>
      <c r="H72" s="17">
        <f t="shared" si="59"/>
        <v>1260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320</v>
      </c>
      <c r="N72" s="16">
        <f>'[3]14'!O74</f>
        <v>0</v>
      </c>
      <c r="O72" s="17">
        <f t="shared" si="60"/>
        <v>590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590</v>
      </c>
      <c r="X72" s="8">
        <f t="shared" si="36"/>
        <v>24.8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26.67</v>
      </c>
      <c r="AC72" s="8">
        <f t="shared" si="41"/>
        <v>0</v>
      </c>
      <c r="AD72" s="8">
        <f t="shared" si="42"/>
        <v>51.47</v>
      </c>
      <c r="AE72" s="8">
        <f t="shared" si="43"/>
        <v>24.8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26.67</v>
      </c>
      <c r="AJ72" s="8">
        <f t="shared" si="48"/>
        <v>0</v>
      </c>
      <c r="AK72" s="8">
        <f t="shared" si="49"/>
        <v>51.47</v>
      </c>
      <c r="AL72" s="8">
        <f t="shared" si="35"/>
        <v>220.39999999999998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266.65999999999997</v>
      </c>
      <c r="AQ72" s="8">
        <f t="shared" si="34"/>
        <v>0</v>
      </c>
      <c r="AR72" s="8">
        <f t="shared" si="50"/>
        <v>487.05999999999995</v>
      </c>
      <c r="AT72" s="8">
        <v>35.64</v>
      </c>
      <c r="AU72" s="8">
        <v>35.64</v>
      </c>
      <c r="AW72" s="205">
        <v>24.8</v>
      </c>
      <c r="AX72" s="205">
        <v>0</v>
      </c>
      <c r="AY72" s="205">
        <v>0</v>
      </c>
      <c r="AZ72" s="205">
        <v>0</v>
      </c>
      <c r="BA72" s="205">
        <v>26.67</v>
      </c>
      <c r="BB72" s="205">
        <v>0</v>
      </c>
      <c r="BC72" s="8">
        <f t="shared" si="51"/>
        <v>51.47</v>
      </c>
      <c r="BD72" s="205">
        <v>24.8</v>
      </c>
      <c r="BE72" s="205">
        <v>0</v>
      </c>
      <c r="BF72" s="205">
        <v>0</v>
      </c>
      <c r="BG72" s="205">
        <v>0</v>
      </c>
      <c r="BH72" s="205">
        <v>26.67</v>
      </c>
      <c r="BI72" s="205">
        <v>0</v>
      </c>
      <c r="BJ72" s="8">
        <f t="shared" si="52"/>
        <v>51.47</v>
      </c>
      <c r="BL72" s="8">
        <f t="shared" si="53"/>
        <v>35.64</v>
      </c>
      <c r="BM72" s="8">
        <f t="shared" si="54"/>
        <v>35.64</v>
      </c>
      <c r="BN72" s="8">
        <f t="shared" si="55"/>
        <v>51.47</v>
      </c>
      <c r="BO72" s="8">
        <f t="shared" si="56"/>
        <v>51.47</v>
      </c>
      <c r="BP72" s="139">
        <f t="shared" si="57"/>
        <v>-15.829999999999998</v>
      </c>
      <c r="BQ72" s="139">
        <f t="shared" si="58"/>
        <v>-15.829999999999998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940</v>
      </c>
      <c r="G73" s="16">
        <f>'[3]14'!G75</f>
        <v>0</v>
      </c>
      <c r="H73" s="17">
        <f t="shared" si="59"/>
        <v>1260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320</v>
      </c>
      <c r="N73" s="16">
        <f>'[3]14'!O75</f>
        <v>0</v>
      </c>
      <c r="O73" s="17">
        <f t="shared" si="60"/>
        <v>590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590</v>
      </c>
      <c r="X73" s="8">
        <f t="shared" si="36"/>
        <v>24.8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26.67</v>
      </c>
      <c r="AC73" s="8">
        <f t="shared" si="41"/>
        <v>0</v>
      </c>
      <c r="AD73" s="8">
        <f t="shared" si="42"/>
        <v>51.47</v>
      </c>
      <c r="AE73" s="8">
        <f t="shared" si="43"/>
        <v>24.8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26.67</v>
      </c>
      <c r="AJ73" s="8">
        <f t="shared" si="48"/>
        <v>0</v>
      </c>
      <c r="AK73" s="8">
        <f t="shared" si="49"/>
        <v>51.47</v>
      </c>
      <c r="AL73" s="8">
        <f t="shared" si="35"/>
        <v>220.39999999999998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266.65999999999997</v>
      </c>
      <c r="AQ73" s="8">
        <f t="shared" si="34"/>
        <v>0</v>
      </c>
      <c r="AR73" s="8">
        <f t="shared" si="50"/>
        <v>487.05999999999995</v>
      </c>
      <c r="AT73" s="8">
        <v>35.64</v>
      </c>
      <c r="AU73" s="8">
        <v>35.64</v>
      </c>
      <c r="AW73" s="205">
        <v>24.8</v>
      </c>
      <c r="AX73" s="205">
        <v>0</v>
      </c>
      <c r="AY73" s="205">
        <v>0</v>
      </c>
      <c r="AZ73" s="205">
        <v>0</v>
      </c>
      <c r="BA73" s="205">
        <v>26.67</v>
      </c>
      <c r="BB73" s="205">
        <v>0</v>
      </c>
      <c r="BC73" s="8">
        <f t="shared" si="51"/>
        <v>51.47</v>
      </c>
      <c r="BD73" s="205">
        <v>24.8</v>
      </c>
      <c r="BE73" s="205">
        <v>0</v>
      </c>
      <c r="BF73" s="205">
        <v>0</v>
      </c>
      <c r="BG73" s="205">
        <v>0</v>
      </c>
      <c r="BH73" s="205">
        <v>26.67</v>
      </c>
      <c r="BI73" s="205">
        <v>0</v>
      </c>
      <c r="BJ73" s="8">
        <f t="shared" si="52"/>
        <v>51.47</v>
      </c>
      <c r="BL73" s="8">
        <f t="shared" si="53"/>
        <v>35.64</v>
      </c>
      <c r="BM73" s="8">
        <f t="shared" si="54"/>
        <v>35.64</v>
      </c>
      <c r="BN73" s="8">
        <f t="shared" si="55"/>
        <v>51.47</v>
      </c>
      <c r="BO73" s="8">
        <f t="shared" si="56"/>
        <v>51.47</v>
      </c>
      <c r="BP73" s="139">
        <f t="shared" si="57"/>
        <v>-15.829999999999998</v>
      </c>
      <c r="BQ73" s="139">
        <f t="shared" si="58"/>
        <v>-15.829999999999998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940</v>
      </c>
      <c r="G74" s="16">
        <f>'[3]14'!G76</f>
        <v>0</v>
      </c>
      <c r="H74" s="17">
        <f t="shared" si="59"/>
        <v>1260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320</v>
      </c>
      <c r="N74" s="16">
        <f>'[3]14'!O76</f>
        <v>0</v>
      </c>
      <c r="O74" s="17">
        <f t="shared" si="60"/>
        <v>590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590</v>
      </c>
      <c r="X74" s="8">
        <f t="shared" si="36"/>
        <v>24.8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26.67</v>
      </c>
      <c r="AC74" s="8">
        <f t="shared" si="41"/>
        <v>0</v>
      </c>
      <c r="AD74" s="8">
        <f t="shared" si="42"/>
        <v>51.47</v>
      </c>
      <c r="AE74" s="8">
        <f t="shared" si="43"/>
        <v>24.8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26.67</v>
      </c>
      <c r="AJ74" s="8">
        <f t="shared" si="48"/>
        <v>0</v>
      </c>
      <c r="AK74" s="8">
        <f t="shared" si="49"/>
        <v>51.47</v>
      </c>
      <c r="AL74" s="8">
        <f t="shared" si="35"/>
        <v>220.39999999999998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266.65999999999997</v>
      </c>
      <c r="AQ74" s="8">
        <f t="shared" si="34"/>
        <v>0</v>
      </c>
      <c r="AR74" s="8">
        <f t="shared" si="50"/>
        <v>487.05999999999995</v>
      </c>
      <c r="AT74" s="8">
        <v>35.64</v>
      </c>
      <c r="AU74" s="8">
        <v>35.64</v>
      </c>
      <c r="AW74" s="205">
        <v>24.8</v>
      </c>
      <c r="AX74" s="205">
        <v>0</v>
      </c>
      <c r="AY74" s="205">
        <v>0</v>
      </c>
      <c r="AZ74" s="205">
        <v>0</v>
      </c>
      <c r="BA74" s="205">
        <v>26.67</v>
      </c>
      <c r="BB74" s="205">
        <v>0</v>
      </c>
      <c r="BC74" s="8">
        <f t="shared" si="51"/>
        <v>51.47</v>
      </c>
      <c r="BD74" s="205">
        <v>24.8</v>
      </c>
      <c r="BE74" s="205">
        <v>0</v>
      </c>
      <c r="BF74" s="205">
        <v>0</v>
      </c>
      <c r="BG74" s="205">
        <v>0</v>
      </c>
      <c r="BH74" s="205">
        <v>26.67</v>
      </c>
      <c r="BI74" s="205">
        <v>0</v>
      </c>
      <c r="BJ74" s="8">
        <f t="shared" si="52"/>
        <v>51.47</v>
      </c>
      <c r="BL74" s="8">
        <f t="shared" si="53"/>
        <v>35.64</v>
      </c>
      <c r="BM74" s="8">
        <f t="shared" si="54"/>
        <v>35.64</v>
      </c>
      <c r="BN74" s="8">
        <f t="shared" si="55"/>
        <v>51.47</v>
      </c>
      <c r="BO74" s="8">
        <f t="shared" si="56"/>
        <v>51.47</v>
      </c>
      <c r="BP74" s="139">
        <f t="shared" si="57"/>
        <v>-15.829999999999998</v>
      </c>
      <c r="BQ74" s="139">
        <f t="shared" si="58"/>
        <v>-15.829999999999998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950</v>
      </c>
      <c r="G75" s="16">
        <f>'[3]14'!G77</f>
        <v>0</v>
      </c>
      <c r="H75" s="17">
        <f t="shared" si="59"/>
        <v>1270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320</v>
      </c>
      <c r="N75" s="16">
        <f>'[3]14'!O77</f>
        <v>0</v>
      </c>
      <c r="O75" s="17">
        <f t="shared" si="60"/>
        <v>590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590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26.67</v>
      </c>
      <c r="AC75" s="8">
        <f t="shared" si="41"/>
        <v>0</v>
      </c>
      <c r="AD75" s="8">
        <f t="shared" si="42"/>
        <v>58.67</v>
      </c>
      <c r="AE75" s="8">
        <f t="shared" si="43"/>
        <v>21.56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26.67</v>
      </c>
      <c r="AJ75" s="8">
        <f t="shared" si="48"/>
        <v>0</v>
      </c>
      <c r="AK75" s="8">
        <f t="shared" si="49"/>
        <v>48.230000000000004</v>
      </c>
      <c r="AL75" s="8">
        <f t="shared" si="35"/>
        <v>216.44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266.65999999999997</v>
      </c>
      <c r="AQ75" s="8">
        <f t="shared" si="34"/>
        <v>0</v>
      </c>
      <c r="AR75" s="8">
        <f t="shared" si="50"/>
        <v>483.09999999999997</v>
      </c>
      <c r="AT75" s="8">
        <v>42.83</v>
      </c>
      <c r="AU75" s="8">
        <v>32.4</v>
      </c>
      <c r="AW75" s="205">
        <v>32</v>
      </c>
      <c r="AX75" s="205">
        <v>0</v>
      </c>
      <c r="AY75" s="205">
        <v>0</v>
      </c>
      <c r="AZ75" s="205">
        <v>0</v>
      </c>
      <c r="BA75" s="205">
        <v>26.67</v>
      </c>
      <c r="BB75" s="205">
        <v>0</v>
      </c>
      <c r="BC75" s="8">
        <f t="shared" si="51"/>
        <v>58.67</v>
      </c>
      <c r="BD75" s="205">
        <v>21.56</v>
      </c>
      <c r="BE75" s="205">
        <v>0</v>
      </c>
      <c r="BF75" s="205">
        <v>0</v>
      </c>
      <c r="BG75" s="205">
        <v>0</v>
      </c>
      <c r="BH75" s="205">
        <v>26.67</v>
      </c>
      <c r="BI75" s="205">
        <v>0</v>
      </c>
      <c r="BJ75" s="8">
        <f t="shared" si="52"/>
        <v>48.230000000000004</v>
      </c>
      <c r="BL75" s="8">
        <f t="shared" si="53"/>
        <v>42.83</v>
      </c>
      <c r="BM75" s="8">
        <f t="shared" si="54"/>
        <v>32.4</v>
      </c>
      <c r="BN75" s="8">
        <f t="shared" si="55"/>
        <v>58.67</v>
      </c>
      <c r="BO75" s="8">
        <f t="shared" si="56"/>
        <v>48.230000000000004</v>
      </c>
      <c r="BP75" s="139">
        <f t="shared" si="57"/>
        <v>-15.840000000000003</v>
      </c>
      <c r="BQ75" s="139">
        <f t="shared" si="58"/>
        <v>-15.830000000000005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950</v>
      </c>
      <c r="G76" s="16">
        <f>'[3]14'!G78</f>
        <v>0</v>
      </c>
      <c r="H76" s="17">
        <f t="shared" si="59"/>
        <v>1270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320</v>
      </c>
      <c r="N76" s="16">
        <f>'[3]14'!O78</f>
        <v>0</v>
      </c>
      <c r="O76" s="17">
        <f t="shared" si="60"/>
        <v>590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590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26.67</v>
      </c>
      <c r="AC76" s="8">
        <f t="shared" si="41"/>
        <v>0</v>
      </c>
      <c r="AD76" s="8">
        <f t="shared" si="42"/>
        <v>58.67</v>
      </c>
      <c r="AE76" s="8">
        <f t="shared" si="43"/>
        <v>21.56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26.67</v>
      </c>
      <c r="AJ76" s="8">
        <f t="shared" si="48"/>
        <v>0</v>
      </c>
      <c r="AK76" s="8">
        <f t="shared" si="49"/>
        <v>48.230000000000004</v>
      </c>
      <c r="AL76" s="8">
        <f t="shared" si="35"/>
        <v>216.44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266.65999999999997</v>
      </c>
      <c r="AQ76" s="8">
        <f t="shared" si="34"/>
        <v>0</v>
      </c>
      <c r="AR76" s="8">
        <f t="shared" si="50"/>
        <v>483.09999999999997</v>
      </c>
      <c r="AT76" s="8">
        <v>42.83</v>
      </c>
      <c r="AU76" s="8">
        <v>32.4</v>
      </c>
      <c r="AW76" s="205">
        <v>32</v>
      </c>
      <c r="AX76" s="205">
        <v>0</v>
      </c>
      <c r="AY76" s="205">
        <v>0</v>
      </c>
      <c r="AZ76" s="205">
        <v>0</v>
      </c>
      <c r="BA76" s="205">
        <v>26.67</v>
      </c>
      <c r="BB76" s="205">
        <v>0</v>
      </c>
      <c r="BC76" s="8">
        <f t="shared" si="51"/>
        <v>58.67</v>
      </c>
      <c r="BD76" s="205">
        <v>21.56</v>
      </c>
      <c r="BE76" s="205">
        <v>0</v>
      </c>
      <c r="BF76" s="205">
        <v>0</v>
      </c>
      <c r="BG76" s="205">
        <v>0</v>
      </c>
      <c r="BH76" s="205">
        <v>26.67</v>
      </c>
      <c r="BI76" s="205">
        <v>0</v>
      </c>
      <c r="BJ76" s="8">
        <f t="shared" si="52"/>
        <v>48.230000000000004</v>
      </c>
      <c r="BL76" s="8">
        <f t="shared" si="53"/>
        <v>42.83</v>
      </c>
      <c r="BM76" s="8">
        <f t="shared" si="54"/>
        <v>32.4</v>
      </c>
      <c r="BN76" s="8">
        <f t="shared" si="55"/>
        <v>58.67</v>
      </c>
      <c r="BO76" s="8">
        <f t="shared" si="56"/>
        <v>48.230000000000004</v>
      </c>
      <c r="BP76" s="139">
        <f t="shared" si="57"/>
        <v>-15.840000000000003</v>
      </c>
      <c r="BQ76" s="139">
        <f t="shared" si="58"/>
        <v>-15.830000000000005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950</v>
      </c>
      <c r="G77" s="16">
        <f>'[3]14'!G79</f>
        <v>0</v>
      </c>
      <c r="H77" s="17">
        <f t="shared" si="59"/>
        <v>1270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320</v>
      </c>
      <c r="N77" s="16">
        <f>'[3]14'!O79</f>
        <v>0</v>
      </c>
      <c r="O77" s="17">
        <f t="shared" si="60"/>
        <v>590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590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26.67</v>
      </c>
      <c r="AC77" s="8">
        <f t="shared" si="41"/>
        <v>0</v>
      </c>
      <c r="AD77" s="8">
        <f t="shared" si="42"/>
        <v>58.67</v>
      </c>
      <c r="AE77" s="8">
        <f t="shared" si="43"/>
        <v>25.56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26.67</v>
      </c>
      <c r="AJ77" s="8">
        <f t="shared" si="48"/>
        <v>0</v>
      </c>
      <c r="AK77" s="8">
        <f t="shared" si="49"/>
        <v>52.230000000000004</v>
      </c>
      <c r="AL77" s="8">
        <f t="shared" si="35"/>
        <v>212.44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266.65999999999997</v>
      </c>
      <c r="AQ77" s="8">
        <f t="shared" si="34"/>
        <v>0</v>
      </c>
      <c r="AR77" s="8">
        <f t="shared" si="50"/>
        <v>479.09999999999997</v>
      </c>
      <c r="AT77" s="8">
        <v>42.83</v>
      </c>
      <c r="AU77" s="8">
        <v>32.4</v>
      </c>
      <c r="AW77" s="205">
        <v>32</v>
      </c>
      <c r="AX77" s="205">
        <v>0</v>
      </c>
      <c r="AY77" s="205">
        <v>0</v>
      </c>
      <c r="AZ77" s="205">
        <v>0</v>
      </c>
      <c r="BA77" s="205">
        <v>26.67</v>
      </c>
      <c r="BB77" s="205">
        <v>0</v>
      </c>
      <c r="BC77" s="8">
        <f t="shared" si="51"/>
        <v>58.67</v>
      </c>
      <c r="BD77" s="205">
        <v>25.56</v>
      </c>
      <c r="BE77" s="205">
        <v>0</v>
      </c>
      <c r="BF77" s="205">
        <v>0</v>
      </c>
      <c r="BG77" s="205">
        <v>0</v>
      </c>
      <c r="BH77" s="205">
        <v>26.67</v>
      </c>
      <c r="BI77" s="205">
        <v>0</v>
      </c>
      <c r="BJ77" s="8">
        <f t="shared" si="52"/>
        <v>52.230000000000004</v>
      </c>
      <c r="BL77" s="8">
        <f t="shared" si="53"/>
        <v>42.83</v>
      </c>
      <c r="BM77" s="8">
        <f t="shared" si="54"/>
        <v>32.4</v>
      </c>
      <c r="BN77" s="8">
        <f t="shared" si="55"/>
        <v>58.67</v>
      </c>
      <c r="BO77" s="8">
        <f t="shared" si="56"/>
        <v>52.230000000000004</v>
      </c>
      <c r="BP77" s="139">
        <f t="shared" si="57"/>
        <v>-15.840000000000003</v>
      </c>
      <c r="BQ77" s="139">
        <f t="shared" si="58"/>
        <v>-19.830000000000005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950</v>
      </c>
      <c r="G78" s="16">
        <f>'[3]14'!G80</f>
        <v>0</v>
      </c>
      <c r="H78" s="17">
        <f t="shared" si="59"/>
        <v>1270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320</v>
      </c>
      <c r="N78" s="16">
        <f>'[3]14'!O80</f>
        <v>0</v>
      </c>
      <c r="O78" s="17">
        <f t="shared" si="60"/>
        <v>590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590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26.67</v>
      </c>
      <c r="AC78" s="8">
        <f t="shared" si="41"/>
        <v>0</v>
      </c>
      <c r="AD78" s="8">
        <f t="shared" si="42"/>
        <v>58.67</v>
      </c>
      <c r="AE78" s="8">
        <f t="shared" si="43"/>
        <v>25.56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26.67</v>
      </c>
      <c r="AJ78" s="8">
        <f t="shared" si="48"/>
        <v>0</v>
      </c>
      <c r="AK78" s="8">
        <f t="shared" si="49"/>
        <v>52.230000000000004</v>
      </c>
      <c r="AL78" s="8">
        <f t="shared" si="35"/>
        <v>212.44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266.65999999999997</v>
      </c>
      <c r="AQ78" s="8">
        <f t="shared" si="34"/>
        <v>0</v>
      </c>
      <c r="AR78" s="8">
        <f t="shared" si="50"/>
        <v>479.09999999999997</v>
      </c>
      <c r="AT78" s="8">
        <v>42.83</v>
      </c>
      <c r="AU78" s="8">
        <v>32.4</v>
      </c>
      <c r="AW78" s="205">
        <v>32</v>
      </c>
      <c r="AX78" s="205">
        <v>0</v>
      </c>
      <c r="AY78" s="205">
        <v>0</v>
      </c>
      <c r="AZ78" s="205">
        <v>0</v>
      </c>
      <c r="BA78" s="205">
        <v>26.67</v>
      </c>
      <c r="BB78" s="205">
        <v>0</v>
      </c>
      <c r="BC78" s="8">
        <f t="shared" si="51"/>
        <v>58.67</v>
      </c>
      <c r="BD78" s="205">
        <v>25.56</v>
      </c>
      <c r="BE78" s="205">
        <v>0</v>
      </c>
      <c r="BF78" s="205">
        <v>0</v>
      </c>
      <c r="BG78" s="205">
        <v>0</v>
      </c>
      <c r="BH78" s="205">
        <v>26.67</v>
      </c>
      <c r="BI78" s="205">
        <v>0</v>
      </c>
      <c r="BJ78" s="8">
        <f t="shared" si="52"/>
        <v>52.230000000000004</v>
      </c>
      <c r="BL78" s="8">
        <f t="shared" si="53"/>
        <v>42.83</v>
      </c>
      <c r="BM78" s="8">
        <f t="shared" si="54"/>
        <v>32.4</v>
      </c>
      <c r="BN78" s="8">
        <f t="shared" si="55"/>
        <v>58.67</v>
      </c>
      <c r="BO78" s="8">
        <f t="shared" si="56"/>
        <v>52.230000000000004</v>
      </c>
      <c r="BP78" s="139">
        <f t="shared" si="57"/>
        <v>-15.840000000000003</v>
      </c>
      <c r="BQ78" s="139">
        <f t="shared" si="58"/>
        <v>-19.830000000000005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950</v>
      </c>
      <c r="G79" s="16">
        <f>'[3]14'!G81</f>
        <v>0</v>
      </c>
      <c r="H79" s="17">
        <f t="shared" si="59"/>
        <v>1270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150</v>
      </c>
      <c r="N79" s="16">
        <f>'[3]14'!O81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12.5</v>
      </c>
      <c r="AC79" s="8">
        <f t="shared" si="41"/>
        <v>0</v>
      </c>
      <c r="AD79" s="8">
        <f t="shared" si="42"/>
        <v>44.5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12.5</v>
      </c>
      <c r="AJ79" s="8">
        <f t="shared" si="48"/>
        <v>0</v>
      </c>
      <c r="AK79" s="8">
        <f t="shared" si="49"/>
        <v>44.5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125</v>
      </c>
      <c r="AQ79" s="8">
        <f t="shared" si="34"/>
        <v>0</v>
      </c>
      <c r="AR79" s="8">
        <f t="shared" si="50"/>
        <v>381</v>
      </c>
      <c r="AT79" s="8">
        <v>42.83</v>
      </c>
      <c r="AU79" s="8">
        <v>36.39</v>
      </c>
      <c r="AW79" s="205">
        <v>32</v>
      </c>
      <c r="AX79" s="205">
        <v>0</v>
      </c>
      <c r="AY79" s="205">
        <v>0</v>
      </c>
      <c r="AZ79" s="205">
        <v>0</v>
      </c>
      <c r="BA79" s="205">
        <v>12.5</v>
      </c>
      <c r="BB79" s="205">
        <v>0</v>
      </c>
      <c r="BC79" s="8">
        <f t="shared" si="51"/>
        <v>44.5</v>
      </c>
      <c r="BD79" s="205">
        <v>32</v>
      </c>
      <c r="BE79" s="205">
        <v>0</v>
      </c>
      <c r="BF79" s="205">
        <v>0</v>
      </c>
      <c r="BG79" s="205">
        <v>0</v>
      </c>
      <c r="BH79" s="205">
        <v>12.5</v>
      </c>
      <c r="BI79" s="205">
        <v>0</v>
      </c>
      <c r="BJ79" s="8">
        <f t="shared" si="52"/>
        <v>44.5</v>
      </c>
      <c r="BL79" s="8">
        <f t="shared" si="53"/>
        <v>42.83</v>
      </c>
      <c r="BM79" s="8">
        <f t="shared" si="54"/>
        <v>36.39</v>
      </c>
      <c r="BN79" s="8">
        <f t="shared" si="55"/>
        <v>44.5</v>
      </c>
      <c r="BO79" s="8">
        <f t="shared" si="56"/>
        <v>44.5</v>
      </c>
      <c r="BP79" s="139">
        <f t="shared" si="57"/>
        <v>-1.6700000000000017</v>
      </c>
      <c r="BQ79" s="139">
        <f t="shared" si="58"/>
        <v>-8.11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950</v>
      </c>
      <c r="G80" s="16">
        <f>'[3]14'!G82</f>
        <v>0</v>
      </c>
      <c r="H80" s="17">
        <f t="shared" si="59"/>
        <v>1270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80</v>
      </c>
      <c r="N80" s="16">
        <f>'[3]14'!O82</f>
        <v>0</v>
      </c>
      <c r="O80" s="17">
        <f t="shared" si="60"/>
        <v>400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80</v>
      </c>
      <c r="V80" s="16">
        <f t="shared" si="32"/>
        <v>0</v>
      </c>
      <c r="W80" s="17">
        <f t="shared" si="61"/>
        <v>400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6.67</v>
      </c>
      <c r="AC80" s="8">
        <f t="shared" si="41"/>
        <v>0</v>
      </c>
      <c r="AD80" s="8">
        <f t="shared" si="42"/>
        <v>38.67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6.67</v>
      </c>
      <c r="AJ80" s="8">
        <f t="shared" si="48"/>
        <v>0</v>
      </c>
      <c r="AK80" s="8">
        <f t="shared" si="49"/>
        <v>38.67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66.66</v>
      </c>
      <c r="AQ80" s="8">
        <f t="shared" si="34"/>
        <v>0</v>
      </c>
      <c r="AR80" s="8">
        <f t="shared" si="50"/>
        <v>322.65999999999997</v>
      </c>
      <c r="AT80" s="8">
        <v>42.83</v>
      </c>
      <c r="AU80" s="8">
        <v>32.4</v>
      </c>
      <c r="AW80" s="205">
        <v>32</v>
      </c>
      <c r="AX80" s="205">
        <v>0</v>
      </c>
      <c r="AY80" s="205">
        <v>0</v>
      </c>
      <c r="AZ80" s="205">
        <v>0</v>
      </c>
      <c r="BA80" s="205">
        <v>6.67</v>
      </c>
      <c r="BB80" s="205">
        <v>0</v>
      </c>
      <c r="BC80" s="8">
        <f t="shared" si="51"/>
        <v>38.67</v>
      </c>
      <c r="BD80" s="205">
        <v>32</v>
      </c>
      <c r="BE80" s="205">
        <v>0</v>
      </c>
      <c r="BF80" s="205">
        <v>0</v>
      </c>
      <c r="BG80" s="205">
        <v>0</v>
      </c>
      <c r="BH80" s="205">
        <v>6.67</v>
      </c>
      <c r="BI80" s="205">
        <v>0</v>
      </c>
      <c r="BJ80" s="8">
        <f t="shared" si="52"/>
        <v>38.67</v>
      </c>
      <c r="BL80" s="8">
        <f t="shared" si="53"/>
        <v>42.83</v>
      </c>
      <c r="BM80" s="8">
        <f t="shared" si="54"/>
        <v>32.4</v>
      </c>
      <c r="BN80" s="8">
        <f t="shared" si="55"/>
        <v>38.67</v>
      </c>
      <c r="BO80" s="8">
        <f t="shared" si="56"/>
        <v>38.67</v>
      </c>
      <c r="BP80" s="139">
        <f t="shared" si="57"/>
        <v>4.1599999999999966</v>
      </c>
      <c r="BQ80" s="139">
        <f t="shared" si="58"/>
        <v>-6.2700000000000031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950</v>
      </c>
      <c r="G81" s="16">
        <f>'[3]14'!G83</f>
        <v>0</v>
      </c>
      <c r="H81" s="17">
        <f t="shared" si="59"/>
        <v>1270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32</v>
      </c>
      <c r="AU81" s="8">
        <v>32.4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32.4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0.39999999999999858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950</v>
      </c>
      <c r="G82" s="16">
        <f>'[3]14'!G84</f>
        <v>0</v>
      </c>
      <c r="H82" s="17">
        <f t="shared" si="59"/>
        <v>1270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32</v>
      </c>
      <c r="AU82" s="8">
        <v>32.4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32.4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0.39999999999999858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950</v>
      </c>
      <c r="G83" s="16">
        <f>'[3]14'!G85</f>
        <v>0</v>
      </c>
      <c r="H83" s="17">
        <f t="shared" si="59"/>
        <v>1270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18.98</v>
      </c>
      <c r="AE83" s="8">
        <f t="shared" si="43"/>
        <v>18.98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18.98</v>
      </c>
      <c r="AL83" s="8">
        <f t="shared" si="35"/>
        <v>232.04000000000002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232.04000000000002</v>
      </c>
      <c r="AT83" s="8">
        <v>24.8</v>
      </c>
      <c r="AU83" s="8">
        <v>24.8</v>
      </c>
      <c r="AW83" s="205">
        <v>18.98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18.98</v>
      </c>
      <c r="BD83" s="205">
        <v>18.98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18.98</v>
      </c>
      <c r="BL83" s="8">
        <f t="shared" si="53"/>
        <v>24.8</v>
      </c>
      <c r="BM83" s="8">
        <f t="shared" si="54"/>
        <v>24.8</v>
      </c>
      <c r="BN83" s="8">
        <f t="shared" si="55"/>
        <v>18.98</v>
      </c>
      <c r="BO83" s="8">
        <f t="shared" si="56"/>
        <v>18.98</v>
      </c>
      <c r="BP83" s="139">
        <f t="shared" si="57"/>
        <v>5.82</v>
      </c>
      <c r="BQ83" s="139">
        <f t="shared" si="58"/>
        <v>5.82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950</v>
      </c>
      <c r="G84" s="16">
        <f>'[3]14'!G86</f>
        <v>0</v>
      </c>
      <c r="H84" s="17">
        <f t="shared" si="59"/>
        <v>1270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18.98</v>
      </c>
      <c r="AE84" s="8">
        <f t="shared" si="43"/>
        <v>18.98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18.98</v>
      </c>
      <c r="AL84" s="8">
        <f t="shared" si="35"/>
        <v>232.04000000000002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232.04000000000002</v>
      </c>
      <c r="AT84" s="8">
        <v>24.8</v>
      </c>
      <c r="AU84" s="8">
        <v>24.8</v>
      </c>
      <c r="AW84" s="205">
        <v>18.98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18.98</v>
      </c>
      <c r="BD84" s="205">
        <v>18.98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18.98</v>
      </c>
      <c r="BL84" s="8">
        <f t="shared" si="53"/>
        <v>24.8</v>
      </c>
      <c r="BM84" s="8">
        <f t="shared" si="54"/>
        <v>24.8</v>
      </c>
      <c r="BN84" s="8">
        <f t="shared" si="55"/>
        <v>18.98</v>
      </c>
      <c r="BO84" s="8">
        <f t="shared" si="56"/>
        <v>18.98</v>
      </c>
      <c r="BP84" s="139">
        <f t="shared" si="57"/>
        <v>5.82</v>
      </c>
      <c r="BQ84" s="139">
        <f t="shared" si="58"/>
        <v>5.82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950</v>
      </c>
      <c r="G85" s="16">
        <f>'[3]14'!G87</f>
        <v>0</v>
      </c>
      <c r="H85" s="17">
        <f t="shared" si="59"/>
        <v>1270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18.98</v>
      </c>
      <c r="AE85" s="8">
        <f t="shared" si="43"/>
        <v>18.98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18.98</v>
      </c>
      <c r="AL85" s="8">
        <f t="shared" si="35"/>
        <v>232.04000000000002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232.04000000000002</v>
      </c>
      <c r="AT85" s="8">
        <v>24.8</v>
      </c>
      <c r="AU85" s="8">
        <v>24.8</v>
      </c>
      <c r="AW85" s="205">
        <v>18.98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18.98</v>
      </c>
      <c r="BD85" s="205">
        <v>18.98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18.98</v>
      </c>
      <c r="BL85" s="8">
        <f t="shared" si="53"/>
        <v>24.8</v>
      </c>
      <c r="BM85" s="8">
        <f t="shared" si="54"/>
        <v>24.8</v>
      </c>
      <c r="BN85" s="8">
        <f t="shared" si="55"/>
        <v>18.98</v>
      </c>
      <c r="BO85" s="8">
        <f t="shared" si="56"/>
        <v>18.98</v>
      </c>
      <c r="BP85" s="139">
        <f t="shared" si="57"/>
        <v>5.82</v>
      </c>
      <c r="BQ85" s="139">
        <f t="shared" si="58"/>
        <v>5.82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950</v>
      </c>
      <c r="G86" s="16">
        <f>'[3]14'!G88</f>
        <v>0</v>
      </c>
      <c r="H86" s="17">
        <f t="shared" si="59"/>
        <v>1270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18.98</v>
      </c>
      <c r="AE86" s="8">
        <f t="shared" si="43"/>
        <v>18.98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18.98</v>
      </c>
      <c r="AL86" s="8">
        <f t="shared" si="35"/>
        <v>232.04000000000002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232.04000000000002</v>
      </c>
      <c r="AT86" s="8">
        <v>24.8</v>
      </c>
      <c r="AU86" s="8">
        <v>24.8</v>
      </c>
      <c r="AW86" s="205">
        <v>18.98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18.98</v>
      </c>
      <c r="BD86" s="205">
        <v>18.98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18.98</v>
      </c>
      <c r="BL86" s="8">
        <f t="shared" si="53"/>
        <v>24.8</v>
      </c>
      <c r="BM86" s="8">
        <f t="shared" si="54"/>
        <v>24.8</v>
      </c>
      <c r="BN86" s="8">
        <f t="shared" si="55"/>
        <v>18.98</v>
      </c>
      <c r="BO86" s="8">
        <f t="shared" si="56"/>
        <v>18.98</v>
      </c>
      <c r="BP86" s="139">
        <f t="shared" si="57"/>
        <v>5.82</v>
      </c>
      <c r="BQ86" s="139">
        <f t="shared" si="58"/>
        <v>5.82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950</v>
      </c>
      <c r="G87" s="16">
        <f>'[3]14'!G89</f>
        <v>0</v>
      </c>
      <c r="H87" s="17">
        <f t="shared" si="59"/>
        <v>1270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18.98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18.98</v>
      </c>
      <c r="AE87" s="8">
        <f t="shared" si="43"/>
        <v>18.98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18.98</v>
      </c>
      <c r="AL87" s="8">
        <f t="shared" si="35"/>
        <v>232.04000000000002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232.04000000000002</v>
      </c>
      <c r="AT87" s="8">
        <v>18.98</v>
      </c>
      <c r="AU87" s="8">
        <v>18.98</v>
      </c>
      <c r="AW87" s="205">
        <v>18.98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18.98</v>
      </c>
      <c r="BD87" s="205">
        <v>18.98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18.98</v>
      </c>
      <c r="BL87" s="8">
        <f t="shared" si="53"/>
        <v>18.98</v>
      </c>
      <c r="BM87" s="8">
        <f t="shared" si="54"/>
        <v>18.98</v>
      </c>
      <c r="BN87" s="8">
        <f t="shared" si="55"/>
        <v>18.98</v>
      </c>
      <c r="BO87" s="8">
        <f t="shared" si="56"/>
        <v>18.98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950</v>
      </c>
      <c r="G88" s="16">
        <f>'[3]14'!G90</f>
        <v>0</v>
      </c>
      <c r="H88" s="17">
        <f t="shared" si="59"/>
        <v>1270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18.98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18.98</v>
      </c>
      <c r="AE88" s="8">
        <f t="shared" si="43"/>
        <v>18.98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18.98</v>
      </c>
      <c r="AL88" s="8">
        <f t="shared" si="35"/>
        <v>232.04000000000002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232.04000000000002</v>
      </c>
      <c r="AT88" s="8">
        <v>18.98</v>
      </c>
      <c r="AU88" s="8">
        <v>18.98</v>
      </c>
      <c r="AW88" s="205">
        <v>18.98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18.98</v>
      </c>
      <c r="BD88" s="205">
        <v>18.98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18.98</v>
      </c>
      <c r="BL88" s="8">
        <f t="shared" si="53"/>
        <v>18.98</v>
      </c>
      <c r="BM88" s="8">
        <f t="shared" si="54"/>
        <v>18.98</v>
      </c>
      <c r="BN88" s="8">
        <f t="shared" si="55"/>
        <v>18.98</v>
      </c>
      <c r="BO88" s="8">
        <f t="shared" si="56"/>
        <v>18.98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950</v>
      </c>
      <c r="G89" s="16">
        <f>'[3]14'!G91</f>
        <v>0</v>
      </c>
      <c r="H89" s="17">
        <f t="shared" si="59"/>
        <v>1270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18.98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18.98</v>
      </c>
      <c r="AE89" s="8">
        <f t="shared" si="43"/>
        <v>18.98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18.98</v>
      </c>
      <c r="AL89" s="8">
        <f t="shared" si="35"/>
        <v>232.04000000000002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232.04000000000002</v>
      </c>
      <c r="AT89" s="8">
        <v>18.98</v>
      </c>
      <c r="AU89" s="8">
        <v>18.98</v>
      </c>
      <c r="AW89" s="205">
        <v>18.98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18.98</v>
      </c>
      <c r="BD89" s="205">
        <v>18.98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18.98</v>
      </c>
      <c r="BL89" s="8">
        <f t="shared" si="53"/>
        <v>18.98</v>
      </c>
      <c r="BM89" s="8">
        <f t="shared" si="54"/>
        <v>18.98</v>
      </c>
      <c r="BN89" s="8">
        <f t="shared" si="55"/>
        <v>18.98</v>
      </c>
      <c r="BO89" s="8">
        <f t="shared" si="56"/>
        <v>18.98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950</v>
      </c>
      <c r="G90" s="16">
        <f>'[3]14'!G92</f>
        <v>0</v>
      </c>
      <c r="H90" s="17">
        <f t="shared" si="59"/>
        <v>1270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18.98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18.98</v>
      </c>
      <c r="AE90" s="8">
        <f t="shared" si="43"/>
        <v>18.98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18.98</v>
      </c>
      <c r="AL90" s="8">
        <f t="shared" si="35"/>
        <v>232.04000000000002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232.04000000000002</v>
      </c>
      <c r="AT90" s="8">
        <v>18.98</v>
      </c>
      <c r="AU90" s="8">
        <v>18.98</v>
      </c>
      <c r="AW90" s="205">
        <v>18.98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18.98</v>
      </c>
      <c r="BD90" s="205">
        <v>18.98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18.98</v>
      </c>
      <c r="BL90" s="8">
        <f t="shared" si="53"/>
        <v>18.98</v>
      </c>
      <c r="BM90" s="8">
        <f t="shared" si="54"/>
        <v>18.98</v>
      </c>
      <c r="BN90" s="8">
        <f t="shared" si="55"/>
        <v>18.98</v>
      </c>
      <c r="BO90" s="8">
        <f t="shared" si="56"/>
        <v>18.98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950</v>
      </c>
      <c r="G91" s="16">
        <f>'[3]14'!G93</f>
        <v>0</v>
      </c>
      <c r="H91" s="17">
        <f t="shared" si="59"/>
        <v>1270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18.98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18.98</v>
      </c>
      <c r="AE91" s="8">
        <f t="shared" si="43"/>
        <v>18.98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18.98</v>
      </c>
      <c r="AL91" s="8">
        <f t="shared" si="35"/>
        <v>232.04000000000002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232.04000000000002</v>
      </c>
      <c r="AT91" s="8">
        <v>18.98</v>
      </c>
      <c r="AU91" s="8">
        <v>18.98</v>
      </c>
      <c r="AW91" s="205">
        <v>18.98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18.98</v>
      </c>
      <c r="BD91" s="205">
        <v>18.98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18.98</v>
      </c>
      <c r="BL91" s="8">
        <f t="shared" si="53"/>
        <v>18.98</v>
      </c>
      <c r="BM91" s="8">
        <f t="shared" si="54"/>
        <v>18.98</v>
      </c>
      <c r="BN91" s="8">
        <f t="shared" si="55"/>
        <v>18.98</v>
      </c>
      <c r="BO91" s="8">
        <f t="shared" si="56"/>
        <v>18.98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950</v>
      </c>
      <c r="G92" s="16">
        <f>'[3]14'!G94</f>
        <v>0</v>
      </c>
      <c r="H92" s="17">
        <f t="shared" si="59"/>
        <v>1270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18.98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18.98</v>
      </c>
      <c r="AE92" s="8">
        <f t="shared" si="43"/>
        <v>18.98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18.98</v>
      </c>
      <c r="AL92" s="8">
        <f t="shared" si="35"/>
        <v>232.04000000000002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232.04000000000002</v>
      </c>
      <c r="AT92" s="8">
        <v>18.98</v>
      </c>
      <c r="AU92" s="8">
        <v>18.98</v>
      </c>
      <c r="AW92" s="205">
        <v>18.98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18.98</v>
      </c>
      <c r="BD92" s="205">
        <v>18.98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18.98</v>
      </c>
      <c r="BL92" s="8">
        <f t="shared" si="53"/>
        <v>18.98</v>
      </c>
      <c r="BM92" s="8">
        <f t="shared" si="54"/>
        <v>18.98</v>
      </c>
      <c r="BN92" s="8">
        <f t="shared" si="55"/>
        <v>18.98</v>
      </c>
      <c r="BO92" s="8">
        <f t="shared" si="56"/>
        <v>18.98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950</v>
      </c>
      <c r="G93" s="16">
        <f>'[3]14'!G95</f>
        <v>0</v>
      </c>
      <c r="H93" s="17">
        <f t="shared" si="59"/>
        <v>1270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18.98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18.98</v>
      </c>
      <c r="AE93" s="8">
        <f t="shared" si="43"/>
        <v>18.98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18.98</v>
      </c>
      <c r="AL93" s="8">
        <f t="shared" si="35"/>
        <v>232.04000000000002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232.04000000000002</v>
      </c>
      <c r="AT93" s="8">
        <v>18.98</v>
      </c>
      <c r="AU93" s="8">
        <v>18.98</v>
      </c>
      <c r="AW93" s="205">
        <v>18.98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18.98</v>
      </c>
      <c r="BD93" s="205">
        <v>18.98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18.98</v>
      </c>
      <c r="BL93" s="8">
        <f t="shared" si="53"/>
        <v>18.98</v>
      </c>
      <c r="BM93" s="8">
        <f t="shared" si="54"/>
        <v>18.98</v>
      </c>
      <c r="BN93" s="8">
        <f t="shared" si="55"/>
        <v>18.98</v>
      </c>
      <c r="BO93" s="8">
        <f t="shared" si="56"/>
        <v>18.98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950</v>
      </c>
      <c r="G94" s="16">
        <f>'[3]14'!G96</f>
        <v>0</v>
      </c>
      <c r="H94" s="17">
        <f t="shared" si="59"/>
        <v>1270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18.98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18.98</v>
      </c>
      <c r="AE94" s="8">
        <f t="shared" si="43"/>
        <v>18.98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18.98</v>
      </c>
      <c r="AL94" s="8">
        <f t="shared" si="35"/>
        <v>232.04000000000002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232.04000000000002</v>
      </c>
      <c r="AT94" s="8">
        <v>18.98</v>
      </c>
      <c r="AU94" s="8">
        <v>18.98</v>
      </c>
      <c r="AW94" s="205">
        <v>18.98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18.98</v>
      </c>
      <c r="BD94" s="205">
        <v>18.98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18.98</v>
      </c>
      <c r="BL94" s="8">
        <f t="shared" si="53"/>
        <v>18.98</v>
      </c>
      <c r="BM94" s="8">
        <f t="shared" si="54"/>
        <v>18.98</v>
      </c>
      <c r="BN94" s="8">
        <f t="shared" si="55"/>
        <v>18.98</v>
      </c>
      <c r="BO94" s="8">
        <f t="shared" si="56"/>
        <v>18.98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950</v>
      </c>
      <c r="G95" s="16">
        <f>'[3]14'!G97</f>
        <v>0</v>
      </c>
      <c r="H95" s="17">
        <f t="shared" si="59"/>
        <v>1270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18.98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18.98</v>
      </c>
      <c r="AE95" s="8">
        <f t="shared" si="43"/>
        <v>18.98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18.98</v>
      </c>
      <c r="AL95" s="8">
        <f t="shared" si="35"/>
        <v>232.04000000000002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232.04000000000002</v>
      </c>
      <c r="AT95" s="8">
        <v>18.98</v>
      </c>
      <c r="AU95" s="8">
        <v>18.98</v>
      </c>
      <c r="AW95" s="205">
        <v>18.98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18.98</v>
      </c>
      <c r="BD95" s="205">
        <v>18.98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18.98</v>
      </c>
      <c r="BL95" s="8">
        <f t="shared" si="53"/>
        <v>18.98</v>
      </c>
      <c r="BM95" s="8">
        <f t="shared" si="54"/>
        <v>18.98</v>
      </c>
      <c r="BN95" s="8">
        <f t="shared" si="55"/>
        <v>18.98</v>
      </c>
      <c r="BO95" s="8">
        <f t="shared" si="56"/>
        <v>18.98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950</v>
      </c>
      <c r="G96" s="16">
        <f>'[3]14'!G98</f>
        <v>0</v>
      </c>
      <c r="H96" s="17">
        <f t="shared" si="59"/>
        <v>1270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18.98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18.98</v>
      </c>
      <c r="AE96" s="8">
        <f t="shared" si="43"/>
        <v>18.98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18.98</v>
      </c>
      <c r="AL96" s="8">
        <f t="shared" si="35"/>
        <v>232.04000000000002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232.04000000000002</v>
      </c>
      <c r="AT96" s="8">
        <v>18.98</v>
      </c>
      <c r="AU96" s="8">
        <v>18.98</v>
      </c>
      <c r="AW96" s="205">
        <v>18.98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18.98</v>
      </c>
      <c r="BD96" s="205">
        <v>18.98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18.98</v>
      </c>
      <c r="BL96" s="8">
        <f t="shared" si="53"/>
        <v>18.98</v>
      </c>
      <c r="BM96" s="8">
        <f t="shared" si="54"/>
        <v>18.98</v>
      </c>
      <c r="BN96" s="8">
        <f t="shared" si="55"/>
        <v>18.98</v>
      </c>
      <c r="BO96" s="8">
        <f t="shared" si="56"/>
        <v>18.98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950</v>
      </c>
      <c r="G97" s="16">
        <f>'[3]14'!G99</f>
        <v>0</v>
      </c>
      <c r="H97" s="17">
        <f t="shared" si="59"/>
        <v>1270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18.98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18.98</v>
      </c>
      <c r="AE97" s="8">
        <f t="shared" si="43"/>
        <v>18.98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18.98</v>
      </c>
      <c r="AL97" s="8">
        <f t="shared" si="35"/>
        <v>232.04000000000002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232.04000000000002</v>
      </c>
      <c r="AT97" s="8">
        <v>18.98</v>
      </c>
      <c r="AU97" s="8">
        <v>18.98</v>
      </c>
      <c r="AW97" s="205">
        <v>18.98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18.98</v>
      </c>
      <c r="BD97" s="205">
        <v>18.98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18.98</v>
      </c>
      <c r="BL97" s="8">
        <f t="shared" si="53"/>
        <v>18.98</v>
      </c>
      <c r="BM97" s="8">
        <f t="shared" si="54"/>
        <v>18.98</v>
      </c>
      <c r="BN97" s="8">
        <f t="shared" si="55"/>
        <v>18.98</v>
      </c>
      <c r="BO97" s="8">
        <f t="shared" si="56"/>
        <v>18.98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950</v>
      </c>
      <c r="G98" s="16">
        <f>'[3]14'!G100</f>
        <v>0</v>
      </c>
      <c r="H98" s="17">
        <f t="shared" si="59"/>
        <v>1270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18.98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18.98</v>
      </c>
      <c r="AE98" s="8">
        <f t="shared" si="43"/>
        <v>18.98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18.98</v>
      </c>
      <c r="AL98" s="8">
        <f t="shared" si="35"/>
        <v>232.04000000000002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232.04000000000002</v>
      </c>
      <c r="AT98" s="8">
        <v>18.98</v>
      </c>
      <c r="AU98" s="8">
        <v>18.98</v>
      </c>
      <c r="AW98" s="205">
        <v>18.98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18.98</v>
      </c>
      <c r="BD98" s="205">
        <v>18.98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18.98</v>
      </c>
      <c r="BL98" s="8">
        <f t="shared" si="53"/>
        <v>18.98</v>
      </c>
      <c r="BM98" s="8">
        <f t="shared" si="54"/>
        <v>18.98</v>
      </c>
      <c r="BN98" s="8">
        <f t="shared" si="55"/>
        <v>18.98</v>
      </c>
      <c r="BO98" s="8">
        <f t="shared" si="56"/>
        <v>18.98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22.63</v>
      </c>
      <c r="G99" s="15">
        <f t="shared" si="62"/>
        <v>0.2</v>
      </c>
      <c r="H99" s="15">
        <f t="shared" si="62"/>
        <v>30.51</v>
      </c>
      <c r="I99" s="15">
        <f t="shared" si="62"/>
        <v>6.53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2.48</v>
      </c>
      <c r="N99" s="15">
        <f t="shared" si="62"/>
        <v>0.2</v>
      </c>
      <c r="O99" s="15">
        <f t="shared" si="62"/>
        <v>9.2100000000000009</v>
      </c>
      <c r="P99" s="15">
        <f t="shared" si="62"/>
        <v>2.4E-2</v>
      </c>
      <c r="Q99" s="15">
        <f t="shared" si="62"/>
        <v>6.53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2.48</v>
      </c>
      <c r="V99" s="15">
        <f t="shared" si="62"/>
        <v>0.2</v>
      </c>
      <c r="W99" s="15">
        <f t="shared" si="62"/>
        <v>9.2100000000000009</v>
      </c>
      <c r="X99" s="15">
        <f t="shared" si="62"/>
        <v>0.62074499999999921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0.20666749999999992</v>
      </c>
      <c r="AC99" s="15">
        <f t="shared" si="62"/>
        <v>1.6670000000000001E-2</v>
      </c>
      <c r="AD99" s="15">
        <f t="shared" si="62"/>
        <v>0.84408249999999951</v>
      </c>
      <c r="AE99" s="15">
        <f t="shared" si="62"/>
        <v>0.6123049999999991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0.20666749999999992</v>
      </c>
      <c r="AJ99" s="15">
        <f t="shared" si="62"/>
        <v>1.6670000000000001E-2</v>
      </c>
      <c r="AK99" s="15">
        <f t="shared" si="62"/>
        <v>0.83564249999999951</v>
      </c>
      <c r="AL99" s="15">
        <f t="shared" si="62"/>
        <v>5.296950000000006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2.066665</v>
      </c>
      <c r="AQ99" s="15">
        <f t="shared" si="62"/>
        <v>0.16665999999999997</v>
      </c>
      <c r="AR99" s="15">
        <f t="shared" si="62"/>
        <v>7.5302750000000023</v>
      </c>
      <c r="AS99" s="15">
        <f t="shared" si="62"/>
        <v>0</v>
      </c>
      <c r="AT99" s="15">
        <f t="shared" si="62"/>
        <v>0.73742750000000001</v>
      </c>
      <c r="AU99" s="15">
        <f t="shared" si="62"/>
        <v>0.73898000000000008</v>
      </c>
      <c r="AV99" s="15">
        <f t="shared" si="62"/>
        <v>0</v>
      </c>
      <c r="AW99" s="15">
        <f t="shared" si="62"/>
        <v>0.62074499999999921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0.20666749999999992</v>
      </c>
      <c r="BB99" s="15">
        <f t="shared" si="62"/>
        <v>1.6670000000000001E-2</v>
      </c>
      <c r="BC99" s="15">
        <f t="shared" si="62"/>
        <v>0.84408249999999951</v>
      </c>
      <c r="BD99" s="15">
        <f t="shared" si="62"/>
        <v>0.6123049999999991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0.20666749999999992</v>
      </c>
      <c r="BI99" s="15">
        <f t="shared" si="62"/>
        <v>1.6670000000000001E-2</v>
      </c>
      <c r="BJ99" s="15">
        <f t="shared" ref="BJ99:BQ99" si="63">SUM(BJ3:BJ98)/4000</f>
        <v>0.83564249999999951</v>
      </c>
      <c r="BK99" s="15"/>
      <c r="BL99" s="15">
        <f t="shared" si="63"/>
        <v>0.73742750000000001</v>
      </c>
      <c r="BM99" s="15">
        <f t="shared" si="63"/>
        <v>0.73898000000000008</v>
      </c>
      <c r="BN99" s="15">
        <f t="shared" si="63"/>
        <v>0.84408249999999951</v>
      </c>
      <c r="BO99" s="15">
        <f t="shared" si="63"/>
        <v>0.83564249999999951</v>
      </c>
      <c r="BP99" s="15">
        <f t="shared" si="63"/>
        <v>-0.10665500000000003</v>
      </c>
      <c r="BQ99" s="15">
        <f t="shared" si="63"/>
        <v>-9.6662500000000012E-2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45579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45579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15.05</v>
      </c>
      <c r="J3">
        <f>BYPL_EOD!AA3+BYPL_EOD!AB3</f>
        <v>8.24</v>
      </c>
      <c r="K3">
        <f>MES_EOD!AA3+MES_EOD!AB3</f>
        <v>0</v>
      </c>
      <c r="L3">
        <f>NDMC_EOD!AA3+NDMC_EOD!AB3</f>
        <v>2.08</v>
      </c>
      <c r="M3">
        <f>TPDDL_EOD!AA3+TPDDL_EOD!AB3</f>
        <v>10.75</v>
      </c>
      <c r="N3">
        <f t="shared" ref="N3:N66" si="0">SUM(I3:M3)</f>
        <v>36.119999999999997</v>
      </c>
      <c r="O3" s="113">
        <f t="shared" ref="O3:O66" si="1">G3-N3</f>
        <v>0.48000000000000398</v>
      </c>
      <c r="P3">
        <v>15.250000000000002</v>
      </c>
      <c r="Q3">
        <v>8.3495016611295689</v>
      </c>
      <c r="R3">
        <v>0</v>
      </c>
      <c r="S3">
        <v>2.1076411960132893</v>
      </c>
      <c r="T3">
        <v>10.892857142857144</v>
      </c>
      <c r="U3" s="115">
        <f t="shared" ref="U3:U66" si="2">SUM(P3:T3)</f>
        <v>36.600000000000009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15.05</v>
      </c>
      <c r="J4">
        <f>BYPL_EOD!AA4+BYPL_EOD!AB4</f>
        <v>8.24</v>
      </c>
      <c r="K4">
        <f>MES_EOD!AA4+MES_EOD!AB4</f>
        <v>0</v>
      </c>
      <c r="L4">
        <f>NDMC_EOD!AA4+NDMC_EOD!AB4</f>
        <v>2.08</v>
      </c>
      <c r="M4">
        <f>TPDDL_EOD!AA4+TPDDL_EOD!AB4</f>
        <v>10.75</v>
      </c>
      <c r="N4">
        <f t="shared" si="0"/>
        <v>36.119999999999997</v>
      </c>
      <c r="O4" s="113">
        <f t="shared" si="1"/>
        <v>0.48000000000000398</v>
      </c>
      <c r="P4">
        <v>15.250000000000002</v>
      </c>
      <c r="Q4">
        <v>8.3495016611295689</v>
      </c>
      <c r="R4">
        <v>0</v>
      </c>
      <c r="S4">
        <v>2.1076411960132893</v>
      </c>
      <c r="T4">
        <v>10.892857142857144</v>
      </c>
      <c r="U4" s="115">
        <f t="shared" si="2"/>
        <v>36.600000000000009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15.05</v>
      </c>
      <c r="J5">
        <f>BYPL_EOD!AA5+BYPL_EOD!AB5</f>
        <v>8.24</v>
      </c>
      <c r="K5">
        <f>MES_EOD!AA5+MES_EOD!AB5</f>
        <v>0</v>
      </c>
      <c r="L5">
        <f>NDMC_EOD!AA5+NDMC_EOD!AB5</f>
        <v>2.08</v>
      </c>
      <c r="M5">
        <f>TPDDL_EOD!AA5+TPDDL_EOD!AB5</f>
        <v>10.75</v>
      </c>
      <c r="N5">
        <f t="shared" si="0"/>
        <v>36.119999999999997</v>
      </c>
      <c r="O5" s="113">
        <f t="shared" si="1"/>
        <v>0.48000000000000398</v>
      </c>
      <c r="P5">
        <v>15.250000000000002</v>
      </c>
      <c r="Q5">
        <v>8.3495016611295689</v>
      </c>
      <c r="R5">
        <v>0</v>
      </c>
      <c r="S5">
        <v>2.1076411960132893</v>
      </c>
      <c r="T5">
        <v>10.892857142857144</v>
      </c>
      <c r="U5" s="115">
        <f t="shared" si="2"/>
        <v>36.600000000000009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15.05</v>
      </c>
      <c r="J6">
        <f>BYPL_EOD!AA6+BYPL_EOD!AB6</f>
        <v>8.24</v>
      </c>
      <c r="K6">
        <f>MES_EOD!AA6+MES_EOD!AB6</f>
        <v>0</v>
      </c>
      <c r="L6">
        <f>NDMC_EOD!AA6+NDMC_EOD!AB6</f>
        <v>2.08</v>
      </c>
      <c r="M6">
        <f>TPDDL_EOD!AA6+TPDDL_EOD!AB6</f>
        <v>10.75</v>
      </c>
      <c r="N6">
        <f t="shared" si="0"/>
        <v>36.119999999999997</v>
      </c>
      <c r="O6" s="113">
        <f t="shared" si="1"/>
        <v>0.48000000000000398</v>
      </c>
      <c r="P6">
        <v>15.250000000000002</v>
      </c>
      <c r="Q6">
        <v>8.3495016611295689</v>
      </c>
      <c r="R6">
        <v>0</v>
      </c>
      <c r="S6">
        <v>2.1076411960132893</v>
      </c>
      <c r="T6">
        <v>10.892857142857144</v>
      </c>
      <c r="U6" s="115">
        <f t="shared" si="2"/>
        <v>36.600000000000009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15.05</v>
      </c>
      <c r="J7">
        <f>BYPL_EOD!AA7+BYPL_EOD!AB7</f>
        <v>8.24</v>
      </c>
      <c r="K7">
        <f>MES_EOD!AA7+MES_EOD!AB7</f>
        <v>0</v>
      </c>
      <c r="L7">
        <f>NDMC_EOD!AA7+NDMC_EOD!AB7</f>
        <v>2.08</v>
      </c>
      <c r="M7">
        <f>TPDDL_EOD!AA7+TPDDL_EOD!AB7</f>
        <v>10.75</v>
      </c>
      <c r="N7">
        <f t="shared" si="0"/>
        <v>36.119999999999997</v>
      </c>
      <c r="O7" s="113">
        <f t="shared" si="1"/>
        <v>0.48000000000000398</v>
      </c>
      <c r="P7">
        <v>15.250000000000002</v>
      </c>
      <c r="Q7">
        <v>8.3495016611295689</v>
      </c>
      <c r="R7">
        <v>0</v>
      </c>
      <c r="S7">
        <v>2.1076411960132893</v>
      </c>
      <c r="T7">
        <v>10.892857142857144</v>
      </c>
      <c r="U7" s="115">
        <f t="shared" si="2"/>
        <v>36.600000000000009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15.05</v>
      </c>
      <c r="J8">
        <f>BYPL_EOD!AA8+BYPL_EOD!AB8</f>
        <v>8.24</v>
      </c>
      <c r="K8">
        <f>MES_EOD!AA8+MES_EOD!AB8</f>
        <v>0</v>
      </c>
      <c r="L8">
        <f>NDMC_EOD!AA8+NDMC_EOD!AB8</f>
        <v>2.08</v>
      </c>
      <c r="M8">
        <f>TPDDL_EOD!AA8+TPDDL_EOD!AB8</f>
        <v>10.75</v>
      </c>
      <c r="N8">
        <f t="shared" si="0"/>
        <v>36.119999999999997</v>
      </c>
      <c r="O8" s="113">
        <f t="shared" si="1"/>
        <v>0.48000000000000398</v>
      </c>
      <c r="P8">
        <v>15.250000000000002</v>
      </c>
      <c r="Q8">
        <v>8.3495016611295689</v>
      </c>
      <c r="R8">
        <v>0</v>
      </c>
      <c r="S8">
        <v>2.1076411960132893</v>
      </c>
      <c r="T8">
        <v>10.892857142857144</v>
      </c>
      <c r="U8" s="115">
        <f t="shared" si="2"/>
        <v>36.600000000000009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15.05</v>
      </c>
      <c r="J9">
        <f>BYPL_EOD!AA9+BYPL_EOD!AB9</f>
        <v>8.24</v>
      </c>
      <c r="K9">
        <f>MES_EOD!AA9+MES_EOD!AB9</f>
        <v>0</v>
      </c>
      <c r="L9">
        <f>NDMC_EOD!AA9+NDMC_EOD!AB9</f>
        <v>2.08</v>
      </c>
      <c r="M9">
        <f>TPDDL_EOD!AA9+TPDDL_EOD!AB9</f>
        <v>10.75</v>
      </c>
      <c r="N9">
        <f t="shared" si="0"/>
        <v>36.119999999999997</v>
      </c>
      <c r="O9" s="113">
        <f t="shared" si="1"/>
        <v>0.48000000000000398</v>
      </c>
      <c r="P9">
        <v>15.250000000000002</v>
      </c>
      <c r="Q9">
        <v>8.3495016611295689</v>
      </c>
      <c r="R9">
        <v>0</v>
      </c>
      <c r="S9">
        <v>2.1076411960132893</v>
      </c>
      <c r="T9">
        <v>10.892857142857144</v>
      </c>
      <c r="U9" s="115">
        <f t="shared" si="2"/>
        <v>36.600000000000009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15.05</v>
      </c>
      <c r="J10">
        <f>BYPL_EOD!AA10+BYPL_EOD!AB10</f>
        <v>8.24</v>
      </c>
      <c r="K10">
        <f>MES_EOD!AA10+MES_EOD!AB10</f>
        <v>0</v>
      </c>
      <c r="L10">
        <f>NDMC_EOD!AA10+NDMC_EOD!AB10</f>
        <v>2.08</v>
      </c>
      <c r="M10">
        <f>TPDDL_EOD!AA10+TPDDL_EOD!AB10</f>
        <v>10.75</v>
      </c>
      <c r="N10">
        <f t="shared" si="0"/>
        <v>36.119999999999997</v>
      </c>
      <c r="O10" s="113">
        <f t="shared" si="1"/>
        <v>0.48000000000000398</v>
      </c>
      <c r="P10">
        <v>15.250000000000002</v>
      </c>
      <c r="Q10">
        <v>8.3495016611295689</v>
      </c>
      <c r="R10">
        <v>0</v>
      </c>
      <c r="S10">
        <v>2.1076411960132893</v>
      </c>
      <c r="T10">
        <v>10.892857142857144</v>
      </c>
      <c r="U10" s="115">
        <f t="shared" si="2"/>
        <v>36.600000000000009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15.05</v>
      </c>
      <c r="J11">
        <f>BYPL_EOD!AA11+BYPL_EOD!AB11</f>
        <v>8.24</v>
      </c>
      <c r="K11">
        <f>MES_EOD!AA11+MES_EOD!AB11</f>
        <v>0</v>
      </c>
      <c r="L11">
        <f>NDMC_EOD!AA11+NDMC_EOD!AB11</f>
        <v>2.08</v>
      </c>
      <c r="M11">
        <f>TPDDL_EOD!AA11+TPDDL_EOD!AB11</f>
        <v>10.75</v>
      </c>
      <c r="N11">
        <f t="shared" si="0"/>
        <v>36.119999999999997</v>
      </c>
      <c r="O11" s="113">
        <f t="shared" si="1"/>
        <v>0.48000000000000398</v>
      </c>
      <c r="P11">
        <v>15.250000000000002</v>
      </c>
      <c r="Q11">
        <v>8.3495016611295689</v>
      </c>
      <c r="R11">
        <v>0</v>
      </c>
      <c r="S11">
        <v>2.1076411960132893</v>
      </c>
      <c r="T11">
        <v>10.892857142857144</v>
      </c>
      <c r="U11" s="115">
        <f t="shared" si="2"/>
        <v>36.600000000000009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15.05</v>
      </c>
      <c r="J12">
        <f>BYPL_EOD!AA12+BYPL_EOD!AB12</f>
        <v>8.24</v>
      </c>
      <c r="K12">
        <f>MES_EOD!AA12+MES_EOD!AB12</f>
        <v>0</v>
      </c>
      <c r="L12">
        <f>NDMC_EOD!AA12+NDMC_EOD!AB12</f>
        <v>2.08</v>
      </c>
      <c r="M12">
        <f>TPDDL_EOD!AA12+TPDDL_EOD!AB12</f>
        <v>10.75</v>
      </c>
      <c r="N12">
        <f t="shared" si="0"/>
        <v>36.119999999999997</v>
      </c>
      <c r="O12" s="113">
        <f t="shared" si="1"/>
        <v>0.48000000000000398</v>
      </c>
      <c r="P12">
        <v>15.250000000000002</v>
      </c>
      <c r="Q12">
        <v>8.3495016611295689</v>
      </c>
      <c r="R12">
        <v>0</v>
      </c>
      <c r="S12">
        <v>2.1076411960132893</v>
      </c>
      <c r="T12">
        <v>10.892857142857144</v>
      </c>
      <c r="U12" s="115">
        <f t="shared" si="2"/>
        <v>36.600000000000009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15.05</v>
      </c>
      <c r="J13">
        <f>BYPL_EOD!AA13+BYPL_EOD!AB13</f>
        <v>8.24</v>
      </c>
      <c r="K13">
        <f>MES_EOD!AA13+MES_EOD!AB13</f>
        <v>0</v>
      </c>
      <c r="L13">
        <f>NDMC_EOD!AA13+NDMC_EOD!AB13</f>
        <v>2.08</v>
      </c>
      <c r="M13">
        <f>TPDDL_EOD!AA13+TPDDL_EOD!AB13</f>
        <v>10.75</v>
      </c>
      <c r="N13">
        <f t="shared" si="0"/>
        <v>36.119999999999997</v>
      </c>
      <c r="O13" s="113">
        <f t="shared" si="1"/>
        <v>0.48000000000000398</v>
      </c>
      <c r="P13">
        <v>15.250000000000002</v>
      </c>
      <c r="Q13">
        <v>8.3495016611295689</v>
      </c>
      <c r="R13">
        <v>0</v>
      </c>
      <c r="S13">
        <v>2.1076411960132893</v>
      </c>
      <c r="T13">
        <v>10.892857142857144</v>
      </c>
      <c r="U13" s="115">
        <f t="shared" si="2"/>
        <v>36.600000000000009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0.48000000000000398</v>
      </c>
      <c r="P14">
        <v>15.250000000000002</v>
      </c>
      <c r="Q14">
        <v>8.3495016611295689</v>
      </c>
      <c r="R14">
        <v>0</v>
      </c>
      <c r="S14">
        <v>2.1076411960132893</v>
      </c>
      <c r="T14">
        <v>10.892857142857144</v>
      </c>
      <c r="U14" s="115">
        <f t="shared" si="2"/>
        <v>36.600000000000009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0.48000000000000398</v>
      </c>
      <c r="P15">
        <v>15.250000000000002</v>
      </c>
      <c r="Q15">
        <v>8.3495016611295689</v>
      </c>
      <c r="R15">
        <v>0</v>
      </c>
      <c r="S15">
        <v>2.1076411960132893</v>
      </c>
      <c r="T15">
        <v>10.892857142857144</v>
      </c>
      <c r="U15" s="115">
        <f t="shared" si="2"/>
        <v>36.600000000000009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0.48000000000000398</v>
      </c>
      <c r="P16">
        <v>15.250000000000002</v>
      </c>
      <c r="Q16">
        <v>8.3495016611295689</v>
      </c>
      <c r="R16">
        <v>0</v>
      </c>
      <c r="S16">
        <v>2.1076411960132893</v>
      </c>
      <c r="T16">
        <v>10.892857142857144</v>
      </c>
      <c r="U16" s="115">
        <f t="shared" si="2"/>
        <v>36.600000000000009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0.48000000000000398</v>
      </c>
      <c r="P17">
        <v>15.250000000000002</v>
      </c>
      <c r="Q17">
        <v>8.3495016611295689</v>
      </c>
      <c r="R17">
        <v>0</v>
      </c>
      <c r="S17">
        <v>2.1076411960132893</v>
      </c>
      <c r="T17">
        <v>10.892857142857144</v>
      </c>
      <c r="U17" s="115">
        <f t="shared" si="2"/>
        <v>36.600000000000009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0.48000000000000398</v>
      </c>
      <c r="P18">
        <v>15.250000000000002</v>
      </c>
      <c r="Q18">
        <v>8.3495016611295689</v>
      </c>
      <c r="R18">
        <v>0</v>
      </c>
      <c r="S18">
        <v>2.1076411960132893</v>
      </c>
      <c r="T18">
        <v>10.892857142857144</v>
      </c>
      <c r="U18" s="115">
        <f t="shared" si="2"/>
        <v>36.600000000000009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3">
        <f t="shared" si="1"/>
        <v>0.48000000000000398</v>
      </c>
      <c r="P19">
        <v>15.250000000000002</v>
      </c>
      <c r="Q19">
        <v>8.3495016611295689</v>
      </c>
      <c r="R19">
        <v>0</v>
      </c>
      <c r="S19">
        <v>2.1076411960132893</v>
      </c>
      <c r="T19">
        <v>10.892857142857144</v>
      </c>
      <c r="U19" s="115">
        <f t="shared" si="2"/>
        <v>36.600000000000009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0.48000000000000398</v>
      </c>
      <c r="P20">
        <v>15.250000000000002</v>
      </c>
      <c r="Q20">
        <v>8.3495016611295689</v>
      </c>
      <c r="R20">
        <v>0</v>
      </c>
      <c r="S20">
        <v>2.1076411960132893</v>
      </c>
      <c r="T20">
        <v>10.892857142857144</v>
      </c>
      <c r="U20" s="115">
        <f t="shared" si="2"/>
        <v>36.600000000000009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15.49</v>
      </c>
      <c r="J21">
        <f>BYPL_EOD!AA21+BYPL_EOD!AB21</f>
        <v>8.48</v>
      </c>
      <c r="K21">
        <f>MES_EOD!AA21+MES_EOD!AB21</f>
        <v>0</v>
      </c>
      <c r="L21">
        <f>NDMC_EOD!AA21+NDMC_EOD!AB21</f>
        <v>2.08</v>
      </c>
      <c r="M21">
        <f>TPDDL_EOD!AA21+TPDDL_EOD!AB21</f>
        <v>11.06</v>
      </c>
      <c r="N21">
        <f t="shared" si="0"/>
        <v>37.11</v>
      </c>
      <c r="O21" s="113">
        <f t="shared" si="1"/>
        <v>0.49000000000000199</v>
      </c>
      <c r="P21">
        <v>15.694529776340611</v>
      </c>
      <c r="Q21">
        <v>8.5919698194556737</v>
      </c>
      <c r="R21">
        <v>0</v>
      </c>
      <c r="S21">
        <v>2.1074642953381839</v>
      </c>
      <c r="T21">
        <v>11.206036108865536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80</v>
      </c>
      <c r="G31">
        <f t="shared" si="5"/>
        <v>37.6</v>
      </c>
      <c r="H31" s="113"/>
      <c r="I31">
        <f>BRPL_EOD!AA31+BRPL_EOD!AB31</f>
        <v>15.49</v>
      </c>
      <c r="J31">
        <f>BYPL_EOD!AA31+BYPL_EOD!AB31</f>
        <v>8.48</v>
      </c>
      <c r="K31">
        <f>MES_EOD!AA31+MES_EOD!AB31</f>
        <v>0</v>
      </c>
      <c r="L31">
        <f>NDMC_EOD!AA31+NDMC_EOD!AB31</f>
        <v>2.08</v>
      </c>
      <c r="M31">
        <f>TPDDL_EOD!AA31+TPDDL_EOD!AB31</f>
        <v>11.06</v>
      </c>
      <c r="N31">
        <f t="shared" si="0"/>
        <v>37.11</v>
      </c>
      <c r="O31" s="113">
        <f t="shared" si="1"/>
        <v>0.49000000000000199</v>
      </c>
      <c r="P31">
        <v>15.694529776340611</v>
      </c>
      <c r="Q31">
        <v>8.5919698194556737</v>
      </c>
      <c r="R31">
        <v>0</v>
      </c>
      <c r="S31">
        <v>2.1074642953381839</v>
      </c>
      <c r="T31">
        <v>11.206036108865536</v>
      </c>
      <c r="U31" s="115">
        <f t="shared" si="2"/>
        <v>37.600000000000009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80</v>
      </c>
      <c r="G32">
        <f t="shared" si="5"/>
        <v>37.6</v>
      </c>
      <c r="H32" s="113"/>
      <c r="I32">
        <f>BRPL_EOD!AA32+BRPL_EOD!AB32</f>
        <v>15.49</v>
      </c>
      <c r="J32">
        <f>BYPL_EOD!AA32+BYPL_EOD!AB32</f>
        <v>8.48</v>
      </c>
      <c r="K32">
        <f>MES_EOD!AA32+MES_EOD!AB32</f>
        <v>0</v>
      </c>
      <c r="L32">
        <f>NDMC_EOD!AA32+NDMC_EOD!AB32</f>
        <v>2.08</v>
      </c>
      <c r="M32">
        <f>TPDDL_EOD!AA32+TPDDL_EOD!AB32</f>
        <v>11.06</v>
      </c>
      <c r="N32">
        <f t="shared" si="0"/>
        <v>37.11</v>
      </c>
      <c r="O32" s="113">
        <f t="shared" si="1"/>
        <v>0.49000000000000199</v>
      </c>
      <c r="P32">
        <v>15.694529776340611</v>
      </c>
      <c r="Q32">
        <v>8.5919698194556737</v>
      </c>
      <c r="R32">
        <v>0</v>
      </c>
      <c r="S32">
        <v>2.1074642953381839</v>
      </c>
      <c r="T32">
        <v>11.206036108865536</v>
      </c>
      <c r="U32" s="115">
        <f t="shared" si="2"/>
        <v>37.600000000000009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5">
        <f t="shared" si="2"/>
        <v>36.600000000000009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3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5">
        <f t="shared" si="2"/>
        <v>36.600000000000009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15.05</v>
      </c>
      <c r="J35">
        <f>BYPL_EOD!AA35+BYPL_EOD!AB35</f>
        <v>8.24</v>
      </c>
      <c r="K35">
        <f>MES_EOD!AA35+MES_EOD!AB35</f>
        <v>0</v>
      </c>
      <c r="L35">
        <f>NDMC_EOD!AA35+NDMC_EOD!AB35</f>
        <v>2.08</v>
      </c>
      <c r="M35">
        <f>TPDDL_EOD!AA35+TPDDL_EOD!AB35</f>
        <v>10.75</v>
      </c>
      <c r="N35">
        <f t="shared" si="0"/>
        <v>36.119999999999997</v>
      </c>
      <c r="O35" s="113">
        <f t="shared" si="1"/>
        <v>0.48000000000000398</v>
      </c>
      <c r="P35">
        <v>15.250000000000002</v>
      </c>
      <c r="Q35">
        <v>8.3495016611295689</v>
      </c>
      <c r="R35">
        <v>0</v>
      </c>
      <c r="S35">
        <v>2.1076411960132893</v>
      </c>
      <c r="T35">
        <v>10.892857142857144</v>
      </c>
      <c r="U35" s="115">
        <f t="shared" si="2"/>
        <v>36.600000000000009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15.05</v>
      </c>
      <c r="J36">
        <f>BYPL_EOD!AA36+BYPL_EOD!AB36</f>
        <v>8.24</v>
      </c>
      <c r="K36">
        <f>MES_EOD!AA36+MES_EOD!AB36</f>
        <v>0</v>
      </c>
      <c r="L36">
        <f>NDMC_EOD!AA36+NDMC_EOD!AB36</f>
        <v>2.08</v>
      </c>
      <c r="M36">
        <f>TPDDL_EOD!AA36+TPDDL_EOD!AB36</f>
        <v>10.75</v>
      </c>
      <c r="N36">
        <f t="shared" si="0"/>
        <v>36.119999999999997</v>
      </c>
      <c r="O36" s="113">
        <f t="shared" si="1"/>
        <v>0.48000000000000398</v>
      </c>
      <c r="P36">
        <v>15.250000000000002</v>
      </c>
      <c r="Q36">
        <v>8.3495016611295689</v>
      </c>
      <c r="R36">
        <v>0</v>
      </c>
      <c r="S36">
        <v>2.1076411960132893</v>
      </c>
      <c r="T36">
        <v>10.892857142857144</v>
      </c>
      <c r="U36" s="115">
        <f t="shared" si="2"/>
        <v>36.600000000000009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15.05</v>
      </c>
      <c r="J37">
        <f>BYPL_EOD!AA37+BYPL_EOD!AB37</f>
        <v>8.24</v>
      </c>
      <c r="K37">
        <f>MES_EOD!AA37+MES_EOD!AB37</f>
        <v>0</v>
      </c>
      <c r="L37">
        <f>NDMC_EOD!AA37+NDMC_EOD!AB37</f>
        <v>2.08</v>
      </c>
      <c r="M37">
        <f>TPDDL_EOD!AA37+TPDDL_EOD!AB37</f>
        <v>10.75</v>
      </c>
      <c r="N37">
        <f t="shared" si="0"/>
        <v>36.119999999999997</v>
      </c>
      <c r="O37" s="113">
        <f t="shared" si="1"/>
        <v>0.48000000000000398</v>
      </c>
      <c r="P37">
        <v>15.250000000000002</v>
      </c>
      <c r="Q37">
        <v>8.3495016611295689</v>
      </c>
      <c r="R37">
        <v>0</v>
      </c>
      <c r="S37">
        <v>2.1076411960132893</v>
      </c>
      <c r="T37">
        <v>10.892857142857144</v>
      </c>
      <c r="U37" s="115">
        <f t="shared" si="2"/>
        <v>36.600000000000009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15.05</v>
      </c>
      <c r="J38">
        <f>BYPL_EOD!AA38+BYPL_EOD!AB38</f>
        <v>8.24</v>
      </c>
      <c r="K38">
        <f>MES_EOD!AA38+MES_EOD!AB38</f>
        <v>0</v>
      </c>
      <c r="L38">
        <f>NDMC_EOD!AA38+NDMC_EOD!AB38</f>
        <v>2.08</v>
      </c>
      <c r="M38">
        <f>TPDDL_EOD!AA38+TPDDL_EOD!AB38</f>
        <v>10.75</v>
      </c>
      <c r="N38">
        <f t="shared" si="0"/>
        <v>36.119999999999997</v>
      </c>
      <c r="O38" s="113">
        <f t="shared" si="1"/>
        <v>0.48000000000000398</v>
      </c>
      <c r="P38">
        <v>15.250000000000002</v>
      </c>
      <c r="Q38">
        <v>8.3495016611295689</v>
      </c>
      <c r="R38">
        <v>0</v>
      </c>
      <c r="S38">
        <v>2.1076411960132893</v>
      </c>
      <c r="T38">
        <v>10.892857142857144</v>
      </c>
      <c r="U38" s="115">
        <f t="shared" si="2"/>
        <v>36.600000000000009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3"/>
      <c r="I39">
        <f>BRPL_EOD!AA39+BRPL_EOD!AB39</f>
        <v>15.05</v>
      </c>
      <c r="J39">
        <f>BYPL_EOD!AA39+BYPL_EOD!AB39</f>
        <v>8.24</v>
      </c>
      <c r="K39">
        <f>MES_EOD!AA39+MES_EOD!AB39</f>
        <v>0</v>
      </c>
      <c r="L39">
        <f>NDMC_EOD!AA39+NDMC_EOD!AB39</f>
        <v>2.08</v>
      </c>
      <c r="M39">
        <f>TPDDL_EOD!AA39+TPDDL_EOD!AB39</f>
        <v>10.75</v>
      </c>
      <c r="N39">
        <f t="shared" si="0"/>
        <v>36.119999999999997</v>
      </c>
      <c r="O39" s="113">
        <f t="shared" si="1"/>
        <v>0.17999999999999972</v>
      </c>
      <c r="P39">
        <v>15.125</v>
      </c>
      <c r="Q39">
        <v>8.2810631229235874</v>
      </c>
      <c r="R39">
        <v>0</v>
      </c>
      <c r="S39">
        <v>2.0903654485049836</v>
      </c>
      <c r="T39">
        <v>10.803571428571429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3"/>
      <c r="I40">
        <f>BRPL_EOD!AA40+BRPL_EOD!AB40</f>
        <v>15.05</v>
      </c>
      <c r="J40">
        <f>BYPL_EOD!AA40+BYPL_EOD!AB40</f>
        <v>8.24</v>
      </c>
      <c r="K40">
        <f>MES_EOD!AA40+MES_EOD!AB40</f>
        <v>0</v>
      </c>
      <c r="L40">
        <f>NDMC_EOD!AA40+NDMC_EOD!AB40</f>
        <v>2.08</v>
      </c>
      <c r="M40">
        <f>TPDDL_EOD!AA40+TPDDL_EOD!AB40</f>
        <v>10.75</v>
      </c>
      <c r="N40">
        <f t="shared" si="0"/>
        <v>36.119999999999997</v>
      </c>
      <c r="O40" s="113">
        <f t="shared" si="1"/>
        <v>0.17999999999999972</v>
      </c>
      <c r="P40">
        <v>15.125</v>
      </c>
      <c r="Q40">
        <v>8.2810631229235874</v>
      </c>
      <c r="R40">
        <v>0</v>
      </c>
      <c r="S40">
        <v>2.0903654485049836</v>
      </c>
      <c r="T40">
        <v>10.803571428571429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80</v>
      </c>
      <c r="G41">
        <f t="shared" si="5"/>
        <v>36.299999999999997</v>
      </c>
      <c r="H41" s="113"/>
      <c r="I41">
        <f>BRPL_EOD!AA41+BRPL_EOD!AB41</f>
        <v>15.05</v>
      </c>
      <c r="J41">
        <f>BYPL_EOD!AA41+BYPL_EOD!AB41</f>
        <v>8.24</v>
      </c>
      <c r="K41">
        <f>MES_EOD!AA41+MES_EOD!AB41</f>
        <v>0</v>
      </c>
      <c r="L41">
        <f>NDMC_EOD!AA41+NDMC_EOD!AB41</f>
        <v>2.08</v>
      </c>
      <c r="M41">
        <f>TPDDL_EOD!AA41+TPDDL_EOD!AB41</f>
        <v>10.75</v>
      </c>
      <c r="N41">
        <f t="shared" si="0"/>
        <v>36.119999999999997</v>
      </c>
      <c r="O41" s="113">
        <f t="shared" si="1"/>
        <v>0.17999999999999972</v>
      </c>
      <c r="P41">
        <v>15.125</v>
      </c>
      <c r="Q41">
        <v>8.2810631229235874</v>
      </c>
      <c r="R41">
        <v>0</v>
      </c>
      <c r="S41">
        <v>2.0903654485049836</v>
      </c>
      <c r="T41">
        <v>10.803571428571429</v>
      </c>
      <c r="U41" s="115">
        <f t="shared" si="2"/>
        <v>36.299999999999997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80</v>
      </c>
      <c r="G42">
        <f t="shared" si="5"/>
        <v>36.299999999999997</v>
      </c>
      <c r="H42" s="113"/>
      <c r="I42">
        <f>BRPL_EOD!AA42+BRPL_EOD!AB42</f>
        <v>15.05</v>
      </c>
      <c r="J42">
        <f>BYPL_EOD!AA42+BYPL_EOD!AB42</f>
        <v>8.24</v>
      </c>
      <c r="K42">
        <f>MES_EOD!AA42+MES_EOD!AB42</f>
        <v>0</v>
      </c>
      <c r="L42">
        <f>NDMC_EOD!AA42+NDMC_EOD!AB42</f>
        <v>2.08</v>
      </c>
      <c r="M42">
        <f>TPDDL_EOD!AA42+TPDDL_EOD!AB42</f>
        <v>10.75</v>
      </c>
      <c r="N42">
        <f t="shared" si="0"/>
        <v>36.119999999999997</v>
      </c>
      <c r="O42" s="113">
        <f t="shared" si="1"/>
        <v>0.17999999999999972</v>
      </c>
      <c r="P42">
        <v>15.125</v>
      </c>
      <c r="Q42">
        <v>8.2810631229235874</v>
      </c>
      <c r="R42">
        <v>0</v>
      </c>
      <c r="S42">
        <v>2.0903654485049836</v>
      </c>
      <c r="T42">
        <v>10.803571428571429</v>
      </c>
      <c r="U42" s="115">
        <f t="shared" si="2"/>
        <v>36.299999999999997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3"/>
      <c r="I43">
        <f>BRPL_EOD!AA43+BRPL_EOD!AB43</f>
        <v>14.6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10.43</v>
      </c>
      <c r="N43">
        <f t="shared" si="0"/>
        <v>35.11</v>
      </c>
      <c r="O43" s="113">
        <f t="shared" si="1"/>
        <v>0.18999999999999773</v>
      </c>
      <c r="P43">
        <v>14.679008829393334</v>
      </c>
      <c r="Q43">
        <v>8.0432925092566219</v>
      </c>
      <c r="R43">
        <v>0</v>
      </c>
      <c r="S43">
        <v>2.0912560524067216</v>
      </c>
      <c r="T43">
        <v>10.486442608943321</v>
      </c>
      <c r="U43" s="115">
        <f t="shared" si="2"/>
        <v>35.299999999999997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3"/>
      <c r="I44">
        <f>BRPL_EOD!AA44+BRPL_EOD!AB44</f>
        <v>14.6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10.43</v>
      </c>
      <c r="N44">
        <f t="shared" si="0"/>
        <v>35.11</v>
      </c>
      <c r="O44" s="113">
        <f t="shared" si="1"/>
        <v>0.18999999999999773</v>
      </c>
      <c r="P44">
        <v>14.679008829393334</v>
      </c>
      <c r="Q44">
        <v>8.0432925092566219</v>
      </c>
      <c r="R44">
        <v>0</v>
      </c>
      <c r="S44">
        <v>2.0912560524067216</v>
      </c>
      <c r="T44">
        <v>10.486442608943321</v>
      </c>
      <c r="U44" s="115">
        <f t="shared" si="2"/>
        <v>35.299999999999997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14.02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10.01</v>
      </c>
      <c r="N45">
        <f t="shared" si="0"/>
        <v>34.11</v>
      </c>
      <c r="O45" s="113">
        <f t="shared" si="1"/>
        <v>0.18999999999999773</v>
      </c>
      <c r="P45">
        <v>14.098094400469069</v>
      </c>
      <c r="Q45">
        <v>8.0445617121078854</v>
      </c>
      <c r="R45">
        <v>0</v>
      </c>
      <c r="S45">
        <v>2.0915860451480506</v>
      </c>
      <c r="T45">
        <v>10.065757842274992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14.02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10.01</v>
      </c>
      <c r="N46">
        <f t="shared" si="0"/>
        <v>34.11</v>
      </c>
      <c r="O46" s="113">
        <f t="shared" si="1"/>
        <v>0.18999999999999773</v>
      </c>
      <c r="P46">
        <v>14.098094400469069</v>
      </c>
      <c r="Q46">
        <v>8.0445617121078854</v>
      </c>
      <c r="R46">
        <v>0</v>
      </c>
      <c r="S46">
        <v>2.0915860451480506</v>
      </c>
      <c r="T46">
        <v>10.065757842274992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3"/>
      <c r="I47">
        <f>BRPL_EOD!AA47+BRPL_EOD!AB47</f>
        <v>14.02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10.01</v>
      </c>
      <c r="N47">
        <f t="shared" si="0"/>
        <v>34.11</v>
      </c>
      <c r="O47" s="113">
        <f t="shared" si="1"/>
        <v>0.18999999999999773</v>
      </c>
      <c r="P47">
        <v>14.098094400469069</v>
      </c>
      <c r="Q47">
        <v>8.0445617121078854</v>
      </c>
      <c r="R47">
        <v>0</v>
      </c>
      <c r="S47">
        <v>2.0915860451480506</v>
      </c>
      <c r="T47">
        <v>10.065757842274992</v>
      </c>
      <c r="U47" s="115">
        <f t="shared" si="2"/>
        <v>34.299999999999997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3"/>
      <c r="I48">
        <f>BRPL_EOD!AA48+BRPL_EOD!AB48</f>
        <v>14.02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10.01</v>
      </c>
      <c r="N48">
        <f t="shared" si="0"/>
        <v>34.11</v>
      </c>
      <c r="O48" s="113">
        <f t="shared" si="1"/>
        <v>0.18999999999999773</v>
      </c>
      <c r="P48">
        <v>14.098094400469069</v>
      </c>
      <c r="Q48">
        <v>8.0445617121078854</v>
      </c>
      <c r="R48">
        <v>0</v>
      </c>
      <c r="S48">
        <v>2.0915860451480506</v>
      </c>
      <c r="T48">
        <v>10.065757842274992</v>
      </c>
      <c r="U48" s="115">
        <f t="shared" si="2"/>
        <v>34.299999999999997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3"/>
      <c r="I49">
        <f>BRPL_EOD!AA49+BRPL_EOD!AB49</f>
        <v>14.02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10.01</v>
      </c>
      <c r="N49">
        <f t="shared" si="0"/>
        <v>34.11</v>
      </c>
      <c r="O49" s="113">
        <f t="shared" si="1"/>
        <v>0.18999999999999773</v>
      </c>
      <c r="P49">
        <v>14.098094400469069</v>
      </c>
      <c r="Q49">
        <v>8.0445617121078854</v>
      </c>
      <c r="R49">
        <v>0</v>
      </c>
      <c r="S49">
        <v>2.0915860451480506</v>
      </c>
      <c r="T49">
        <v>10.065757842274992</v>
      </c>
      <c r="U49" s="115">
        <f t="shared" si="2"/>
        <v>34.299999999999997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3"/>
      <c r="I50">
        <f>BRPL_EOD!AA50+BRPL_EOD!AB50</f>
        <v>14.02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10.01</v>
      </c>
      <c r="N50">
        <f t="shared" si="0"/>
        <v>34.11</v>
      </c>
      <c r="O50" s="113">
        <f t="shared" si="1"/>
        <v>0.18999999999999773</v>
      </c>
      <c r="P50">
        <v>14.098094400469069</v>
      </c>
      <c r="Q50">
        <v>8.0445617121078854</v>
      </c>
      <c r="R50">
        <v>0</v>
      </c>
      <c r="S50">
        <v>2.0915860451480506</v>
      </c>
      <c r="T50">
        <v>10.065757842274992</v>
      </c>
      <c r="U50" s="115">
        <f t="shared" si="2"/>
        <v>34.299999999999997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80</v>
      </c>
      <c r="G51">
        <f t="shared" si="5"/>
        <v>34.299999999999997</v>
      </c>
      <c r="H51" s="113"/>
      <c r="I51">
        <f>BRPL_EOD!AA51+BRPL_EOD!AB51</f>
        <v>14.02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10.01</v>
      </c>
      <c r="N51">
        <f t="shared" si="0"/>
        <v>34.11</v>
      </c>
      <c r="O51" s="113">
        <f t="shared" si="1"/>
        <v>0.18999999999999773</v>
      </c>
      <c r="P51">
        <v>14.098094400469069</v>
      </c>
      <c r="Q51">
        <v>8.0445617121078854</v>
      </c>
      <c r="R51">
        <v>0</v>
      </c>
      <c r="S51">
        <v>2.0915860451480506</v>
      </c>
      <c r="T51">
        <v>10.065757842274992</v>
      </c>
      <c r="U51" s="115">
        <f t="shared" si="2"/>
        <v>34.299999999999997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80</v>
      </c>
      <c r="G52">
        <f t="shared" si="5"/>
        <v>34.299999999999997</v>
      </c>
      <c r="H52" s="113"/>
      <c r="I52">
        <f>BRPL_EOD!AA52+BRPL_EOD!AB52</f>
        <v>14.02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10.01</v>
      </c>
      <c r="N52">
        <f t="shared" si="0"/>
        <v>34.11</v>
      </c>
      <c r="O52" s="113">
        <f t="shared" si="1"/>
        <v>0.18999999999999773</v>
      </c>
      <c r="P52">
        <v>14.098094400469069</v>
      </c>
      <c r="Q52">
        <v>8.0445617121078854</v>
      </c>
      <c r="R52">
        <v>0</v>
      </c>
      <c r="S52">
        <v>2.0915860451480506</v>
      </c>
      <c r="T52">
        <v>10.065757842274992</v>
      </c>
      <c r="U52" s="115">
        <f t="shared" si="2"/>
        <v>34.299999999999997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80</v>
      </c>
      <c r="G53">
        <f t="shared" si="5"/>
        <v>34.299999999999997</v>
      </c>
      <c r="H53" s="113"/>
      <c r="I53">
        <f>BRPL_EOD!AA53+BRPL_EOD!AB53</f>
        <v>14.02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10.01</v>
      </c>
      <c r="N53">
        <f t="shared" si="0"/>
        <v>34.11</v>
      </c>
      <c r="O53" s="113">
        <f t="shared" si="1"/>
        <v>0.18999999999999773</v>
      </c>
      <c r="P53">
        <v>14.098094400469069</v>
      </c>
      <c r="Q53">
        <v>8.0445617121078854</v>
      </c>
      <c r="R53">
        <v>0</v>
      </c>
      <c r="S53">
        <v>2.0915860451480506</v>
      </c>
      <c r="T53">
        <v>10.065757842274992</v>
      </c>
      <c r="U53" s="115">
        <f t="shared" si="2"/>
        <v>34.299999999999997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80</v>
      </c>
      <c r="G54">
        <f t="shared" si="5"/>
        <v>34.299999999999997</v>
      </c>
      <c r="H54" s="113"/>
      <c r="I54">
        <f>BRPL_EOD!AA54+BRPL_EOD!AB54</f>
        <v>14.02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10.01</v>
      </c>
      <c r="N54">
        <f t="shared" si="0"/>
        <v>34.11</v>
      </c>
      <c r="O54" s="113">
        <f t="shared" si="1"/>
        <v>0.18999999999999773</v>
      </c>
      <c r="P54">
        <v>14.098094400469069</v>
      </c>
      <c r="Q54">
        <v>8.0445617121078854</v>
      </c>
      <c r="R54">
        <v>0</v>
      </c>
      <c r="S54">
        <v>2.0915860451480506</v>
      </c>
      <c r="T54">
        <v>10.065757842274992</v>
      </c>
      <c r="U54" s="115">
        <f t="shared" si="2"/>
        <v>34.299999999999997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13.61</v>
      </c>
      <c r="J55">
        <f>BYPL_EOD!AA55+BYPL_EOD!AB55</f>
        <v>7.78</v>
      </c>
      <c r="K55">
        <f>MES_EOD!AA55+MES_EOD!AB55</f>
        <v>0</v>
      </c>
      <c r="L55">
        <f>NDMC_EOD!AA55+NDMC_EOD!AB55</f>
        <v>2.02</v>
      </c>
      <c r="M55">
        <f>TPDDL_EOD!AA55+TPDDL_EOD!AB55</f>
        <v>9.7200000000000006</v>
      </c>
      <c r="N55">
        <f t="shared" si="0"/>
        <v>33.130000000000003</v>
      </c>
      <c r="O55" s="113">
        <f t="shared" si="1"/>
        <v>0.1699999999999946</v>
      </c>
      <c r="P55">
        <v>13.679837005734981</v>
      </c>
      <c r="Q55">
        <v>7.8199215212798059</v>
      </c>
      <c r="R55">
        <v>0</v>
      </c>
      <c r="S55">
        <v>2.0303652278901296</v>
      </c>
      <c r="T55">
        <v>9.7698762450950785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13.61</v>
      </c>
      <c r="J56">
        <f>BYPL_EOD!AA56+BYPL_EOD!AB56</f>
        <v>7.78</v>
      </c>
      <c r="K56">
        <f>MES_EOD!AA56+MES_EOD!AB56</f>
        <v>0</v>
      </c>
      <c r="L56">
        <f>NDMC_EOD!AA56+NDMC_EOD!AB56</f>
        <v>2.02</v>
      </c>
      <c r="M56">
        <f>TPDDL_EOD!AA56+TPDDL_EOD!AB56</f>
        <v>9.7200000000000006</v>
      </c>
      <c r="N56">
        <f t="shared" si="0"/>
        <v>33.130000000000003</v>
      </c>
      <c r="O56" s="113">
        <f t="shared" si="1"/>
        <v>0.1699999999999946</v>
      </c>
      <c r="P56">
        <v>13.679837005734981</v>
      </c>
      <c r="Q56">
        <v>7.8199215212798059</v>
      </c>
      <c r="R56">
        <v>0</v>
      </c>
      <c r="S56">
        <v>2.0303652278901296</v>
      </c>
      <c r="T56">
        <v>9.7698762450950785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13.61</v>
      </c>
      <c r="J57">
        <f>BYPL_EOD!AA57+BYPL_EOD!AB57</f>
        <v>7.78</v>
      </c>
      <c r="K57">
        <f>MES_EOD!AA57+MES_EOD!AB57</f>
        <v>0</v>
      </c>
      <c r="L57">
        <f>NDMC_EOD!AA57+NDMC_EOD!AB57</f>
        <v>2.02</v>
      </c>
      <c r="M57">
        <f>TPDDL_EOD!AA57+TPDDL_EOD!AB57</f>
        <v>9.7200000000000006</v>
      </c>
      <c r="N57">
        <f t="shared" si="0"/>
        <v>33.130000000000003</v>
      </c>
      <c r="O57" s="113">
        <f t="shared" si="1"/>
        <v>0.1699999999999946</v>
      </c>
      <c r="P57">
        <v>13.679837005734981</v>
      </c>
      <c r="Q57">
        <v>7.8199215212798059</v>
      </c>
      <c r="R57">
        <v>0</v>
      </c>
      <c r="S57">
        <v>2.0303652278901296</v>
      </c>
      <c r="T57">
        <v>9.7698762450950785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13.61</v>
      </c>
      <c r="J58">
        <f>BYPL_EOD!AA58+BYPL_EOD!AB58</f>
        <v>7.78</v>
      </c>
      <c r="K58">
        <f>MES_EOD!AA58+MES_EOD!AB58</f>
        <v>0</v>
      </c>
      <c r="L58">
        <f>NDMC_EOD!AA58+NDMC_EOD!AB58</f>
        <v>2.02</v>
      </c>
      <c r="M58">
        <f>TPDDL_EOD!AA58+TPDDL_EOD!AB58</f>
        <v>9.7200000000000006</v>
      </c>
      <c r="N58">
        <f t="shared" si="0"/>
        <v>33.130000000000003</v>
      </c>
      <c r="O58" s="113">
        <f t="shared" si="1"/>
        <v>0.1699999999999946</v>
      </c>
      <c r="P58">
        <v>13.679837005734981</v>
      </c>
      <c r="Q58">
        <v>7.8199215212798059</v>
      </c>
      <c r="R58">
        <v>0</v>
      </c>
      <c r="S58">
        <v>2.0303652278901296</v>
      </c>
      <c r="T58">
        <v>9.7698762450950785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13.61</v>
      </c>
      <c r="J59">
        <f>BYPL_EOD!AA59+BYPL_EOD!AB59</f>
        <v>7.78</v>
      </c>
      <c r="K59">
        <f>MES_EOD!AA59+MES_EOD!AB59</f>
        <v>0</v>
      </c>
      <c r="L59">
        <f>NDMC_EOD!AA59+NDMC_EOD!AB59</f>
        <v>2.02</v>
      </c>
      <c r="M59">
        <f>TPDDL_EOD!AA59+TPDDL_EOD!AB59</f>
        <v>9.7200000000000006</v>
      </c>
      <c r="N59">
        <f t="shared" si="0"/>
        <v>33.130000000000003</v>
      </c>
      <c r="O59" s="113">
        <f t="shared" si="1"/>
        <v>0.1699999999999946</v>
      </c>
      <c r="P59">
        <v>13.679837005734981</v>
      </c>
      <c r="Q59">
        <v>7.8199215212798059</v>
      </c>
      <c r="R59">
        <v>0</v>
      </c>
      <c r="S59">
        <v>2.0303652278901296</v>
      </c>
      <c r="T59">
        <v>9.7698762450950785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13.61</v>
      </c>
      <c r="J60">
        <f>BYPL_EOD!AA60+BYPL_EOD!AB60</f>
        <v>7.78</v>
      </c>
      <c r="K60">
        <f>MES_EOD!AA60+MES_EOD!AB60</f>
        <v>0</v>
      </c>
      <c r="L60">
        <f>NDMC_EOD!AA60+NDMC_EOD!AB60</f>
        <v>2.02</v>
      </c>
      <c r="M60">
        <f>TPDDL_EOD!AA60+TPDDL_EOD!AB60</f>
        <v>9.7200000000000006</v>
      </c>
      <c r="N60">
        <f t="shared" si="0"/>
        <v>33.130000000000003</v>
      </c>
      <c r="O60" s="113">
        <f t="shared" si="1"/>
        <v>0.1699999999999946</v>
      </c>
      <c r="P60">
        <v>13.679837005734981</v>
      </c>
      <c r="Q60">
        <v>7.8199215212798059</v>
      </c>
      <c r="R60">
        <v>0</v>
      </c>
      <c r="S60">
        <v>2.0303652278901296</v>
      </c>
      <c r="T60">
        <v>9.7698762450950785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13.61</v>
      </c>
      <c r="J61">
        <f>BYPL_EOD!AA61+BYPL_EOD!AB61</f>
        <v>7.78</v>
      </c>
      <c r="K61">
        <f>MES_EOD!AA61+MES_EOD!AB61</f>
        <v>0</v>
      </c>
      <c r="L61">
        <f>NDMC_EOD!AA61+NDMC_EOD!AB61</f>
        <v>2.02</v>
      </c>
      <c r="M61">
        <f>TPDDL_EOD!AA61+TPDDL_EOD!AB61</f>
        <v>9.7200000000000006</v>
      </c>
      <c r="N61">
        <f t="shared" si="0"/>
        <v>33.130000000000003</v>
      </c>
      <c r="O61" s="113">
        <f t="shared" si="1"/>
        <v>0.1699999999999946</v>
      </c>
      <c r="P61">
        <v>13.679837005734981</v>
      </c>
      <c r="Q61">
        <v>7.8199215212798059</v>
      </c>
      <c r="R61">
        <v>0</v>
      </c>
      <c r="S61">
        <v>2.0303652278901296</v>
      </c>
      <c r="T61">
        <v>9.7698762450950785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13.61</v>
      </c>
      <c r="J62">
        <f>BYPL_EOD!AA62+BYPL_EOD!AB62</f>
        <v>7.78</v>
      </c>
      <c r="K62">
        <f>MES_EOD!AA62+MES_EOD!AB62</f>
        <v>0</v>
      </c>
      <c r="L62">
        <f>NDMC_EOD!AA62+NDMC_EOD!AB62</f>
        <v>2.02</v>
      </c>
      <c r="M62">
        <f>TPDDL_EOD!AA62+TPDDL_EOD!AB62</f>
        <v>9.7200000000000006</v>
      </c>
      <c r="N62">
        <f t="shared" si="0"/>
        <v>33.130000000000003</v>
      </c>
      <c r="O62" s="113">
        <f t="shared" si="1"/>
        <v>0.1699999999999946</v>
      </c>
      <c r="P62">
        <v>13.679837005734981</v>
      </c>
      <c r="Q62">
        <v>7.8199215212798059</v>
      </c>
      <c r="R62">
        <v>0</v>
      </c>
      <c r="S62">
        <v>2.0303652278901296</v>
      </c>
      <c r="T62">
        <v>9.7698762450950785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13.21</v>
      </c>
      <c r="J63">
        <f>BYPL_EOD!AA63+BYPL_EOD!AB63</f>
        <v>7.55</v>
      </c>
      <c r="K63">
        <f>MES_EOD!AA63+MES_EOD!AB63</f>
        <v>0</v>
      </c>
      <c r="L63">
        <f>NDMC_EOD!AA63+NDMC_EOD!AB63</f>
        <v>1.96</v>
      </c>
      <c r="M63">
        <f>TPDDL_EOD!AA63+TPDDL_EOD!AB63</f>
        <v>9.44</v>
      </c>
      <c r="N63">
        <f t="shared" si="0"/>
        <v>32.160000000000004</v>
      </c>
      <c r="O63" s="113">
        <f t="shared" si="1"/>
        <v>0.13999999999999346</v>
      </c>
      <c r="P63">
        <v>13.267506218905471</v>
      </c>
      <c r="Q63">
        <v>7.5828669154228843</v>
      </c>
      <c r="R63">
        <v>0</v>
      </c>
      <c r="S63">
        <v>1.9685323383084572</v>
      </c>
      <c r="T63">
        <v>9.4810945273631813</v>
      </c>
      <c r="U63" s="115">
        <f t="shared" si="2"/>
        <v>32.29999999999999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13.21</v>
      </c>
      <c r="J64">
        <f>BYPL_EOD!AA64+BYPL_EOD!AB64</f>
        <v>7.55</v>
      </c>
      <c r="K64">
        <f>MES_EOD!AA64+MES_EOD!AB64</f>
        <v>0</v>
      </c>
      <c r="L64">
        <f>NDMC_EOD!AA64+NDMC_EOD!AB64</f>
        <v>1.96</v>
      </c>
      <c r="M64">
        <f>TPDDL_EOD!AA64+TPDDL_EOD!AB64</f>
        <v>9.44</v>
      </c>
      <c r="N64">
        <f t="shared" si="0"/>
        <v>32.160000000000004</v>
      </c>
      <c r="O64" s="113">
        <f t="shared" si="1"/>
        <v>0.13999999999999346</v>
      </c>
      <c r="P64">
        <v>13.267506218905471</v>
      </c>
      <c r="Q64">
        <v>7.5828669154228843</v>
      </c>
      <c r="R64">
        <v>0</v>
      </c>
      <c r="S64">
        <v>1.9685323383084572</v>
      </c>
      <c r="T64">
        <v>9.4810945273631813</v>
      </c>
      <c r="U64" s="115">
        <f t="shared" si="2"/>
        <v>32.29999999999999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13.21</v>
      </c>
      <c r="J65">
        <f>BYPL_EOD!AA65+BYPL_EOD!AB65</f>
        <v>7.55</v>
      </c>
      <c r="K65">
        <f>MES_EOD!AA65+MES_EOD!AB65</f>
        <v>0</v>
      </c>
      <c r="L65">
        <f>NDMC_EOD!AA65+NDMC_EOD!AB65</f>
        <v>1.96</v>
      </c>
      <c r="M65">
        <f>TPDDL_EOD!AA65+TPDDL_EOD!AB65</f>
        <v>9.44</v>
      </c>
      <c r="N65">
        <f t="shared" si="0"/>
        <v>32.160000000000004</v>
      </c>
      <c r="O65" s="113">
        <f t="shared" si="1"/>
        <v>0.13999999999999346</v>
      </c>
      <c r="P65">
        <v>13.267506218905471</v>
      </c>
      <c r="Q65">
        <v>7.5828669154228843</v>
      </c>
      <c r="R65">
        <v>0</v>
      </c>
      <c r="S65">
        <v>1.9685323383084572</v>
      </c>
      <c r="T65">
        <v>9.4810945273631813</v>
      </c>
      <c r="U65" s="115">
        <f t="shared" si="2"/>
        <v>32.29999999999999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13.21</v>
      </c>
      <c r="J66">
        <f>BYPL_EOD!AA66+BYPL_EOD!AB66</f>
        <v>7.55</v>
      </c>
      <c r="K66">
        <f>MES_EOD!AA66+MES_EOD!AB66</f>
        <v>0</v>
      </c>
      <c r="L66">
        <f>NDMC_EOD!AA66+NDMC_EOD!AB66</f>
        <v>1.96</v>
      </c>
      <c r="M66">
        <f>TPDDL_EOD!AA66+TPDDL_EOD!AB66</f>
        <v>9.44</v>
      </c>
      <c r="N66">
        <f t="shared" si="0"/>
        <v>32.160000000000004</v>
      </c>
      <c r="O66" s="113">
        <f t="shared" si="1"/>
        <v>0.13999999999999346</v>
      </c>
      <c r="P66">
        <v>13.267506218905471</v>
      </c>
      <c r="Q66">
        <v>7.5828669154228843</v>
      </c>
      <c r="R66">
        <v>0</v>
      </c>
      <c r="S66">
        <v>1.9685323383084572</v>
      </c>
      <c r="T66">
        <v>9.4810945273631813</v>
      </c>
      <c r="U66" s="115">
        <f t="shared" si="2"/>
        <v>32.29999999999999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13.21</v>
      </c>
      <c r="J67">
        <f>BYPL_EOD!AA67+BYPL_EOD!AB67</f>
        <v>7.55</v>
      </c>
      <c r="K67">
        <f>MES_EOD!AA67+MES_EOD!AB67</f>
        <v>0</v>
      </c>
      <c r="L67">
        <f>NDMC_EOD!AA67+NDMC_EOD!AB67</f>
        <v>1.96</v>
      </c>
      <c r="M67">
        <f>TPDDL_EOD!AA67+TPDDL_EOD!AB67</f>
        <v>9.44</v>
      </c>
      <c r="N67">
        <f t="shared" ref="N67:N98" si="6">SUM(I67:M67)</f>
        <v>32.160000000000004</v>
      </c>
      <c r="O67" s="113">
        <f t="shared" ref="O67:O98" si="7">G67-N67</f>
        <v>0.13999999999999346</v>
      </c>
      <c r="P67">
        <v>13.267506218905471</v>
      </c>
      <c r="Q67">
        <v>7.5828669154228843</v>
      </c>
      <c r="R67">
        <v>0</v>
      </c>
      <c r="S67">
        <v>1.9685323383084572</v>
      </c>
      <c r="T67">
        <v>9.4810945273631813</v>
      </c>
      <c r="U67" s="115">
        <f t="shared" ref="U67:U98" si="8">SUM(P67:T67)</f>
        <v>32.29999999999999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13.21</v>
      </c>
      <c r="J68">
        <f>BYPL_EOD!AA68+BYPL_EOD!AB68</f>
        <v>7.55</v>
      </c>
      <c r="K68">
        <f>MES_EOD!AA68+MES_EOD!AB68</f>
        <v>0</v>
      </c>
      <c r="L68">
        <f>NDMC_EOD!AA68+NDMC_EOD!AB68</f>
        <v>1.96</v>
      </c>
      <c r="M68">
        <f>TPDDL_EOD!AA68+TPDDL_EOD!AB68</f>
        <v>9.44</v>
      </c>
      <c r="N68">
        <f t="shared" si="6"/>
        <v>32.160000000000004</v>
      </c>
      <c r="O68" s="113">
        <f t="shared" si="7"/>
        <v>0.13999999999999346</v>
      </c>
      <c r="P68">
        <v>13.267506218905471</v>
      </c>
      <c r="Q68">
        <v>7.5828669154228843</v>
      </c>
      <c r="R68">
        <v>0</v>
      </c>
      <c r="S68">
        <v>1.9685323383084572</v>
      </c>
      <c r="T68">
        <v>9.4810945273631813</v>
      </c>
      <c r="U68" s="115">
        <f t="shared" si="8"/>
        <v>32.29999999999999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13.21</v>
      </c>
      <c r="J69">
        <f>BYPL_EOD!AA69+BYPL_EOD!AB69</f>
        <v>7.55</v>
      </c>
      <c r="K69">
        <f>MES_EOD!AA69+MES_EOD!AB69</f>
        <v>0</v>
      </c>
      <c r="L69">
        <f>NDMC_EOD!AA69+NDMC_EOD!AB69</f>
        <v>1.96</v>
      </c>
      <c r="M69">
        <f>TPDDL_EOD!AA69+TPDDL_EOD!AB69</f>
        <v>9.44</v>
      </c>
      <c r="N69">
        <f t="shared" si="6"/>
        <v>32.160000000000004</v>
      </c>
      <c r="O69" s="113">
        <f t="shared" si="7"/>
        <v>0.13999999999999346</v>
      </c>
      <c r="P69">
        <v>13.267506218905471</v>
      </c>
      <c r="Q69">
        <v>7.5828669154228843</v>
      </c>
      <c r="R69">
        <v>0</v>
      </c>
      <c r="S69">
        <v>1.9685323383084572</v>
      </c>
      <c r="T69">
        <v>9.4810945273631813</v>
      </c>
      <c r="U69" s="115">
        <f t="shared" si="8"/>
        <v>32.29999999999999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13.21</v>
      </c>
      <c r="J70">
        <f>BYPL_EOD!AA70+BYPL_EOD!AB70</f>
        <v>7.55</v>
      </c>
      <c r="K70">
        <f>MES_EOD!AA70+MES_EOD!AB70</f>
        <v>0</v>
      </c>
      <c r="L70">
        <f>NDMC_EOD!AA70+NDMC_EOD!AB70</f>
        <v>1.96</v>
      </c>
      <c r="M70">
        <f>TPDDL_EOD!AA70+TPDDL_EOD!AB70</f>
        <v>9.44</v>
      </c>
      <c r="N70">
        <f t="shared" si="6"/>
        <v>32.160000000000004</v>
      </c>
      <c r="O70" s="113">
        <f t="shared" si="7"/>
        <v>0.13999999999999346</v>
      </c>
      <c r="P70">
        <v>13.267506218905471</v>
      </c>
      <c r="Q70">
        <v>7.5828669154228843</v>
      </c>
      <c r="R70">
        <v>0</v>
      </c>
      <c r="S70">
        <v>1.9685323383084572</v>
      </c>
      <c r="T70">
        <v>9.4810945273631813</v>
      </c>
      <c r="U70" s="115">
        <f t="shared" si="8"/>
        <v>32.29999999999999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13.21</v>
      </c>
      <c r="J71">
        <f>BYPL_EOD!AA71+BYPL_EOD!AB71</f>
        <v>7.55</v>
      </c>
      <c r="K71">
        <f>MES_EOD!AA71+MES_EOD!AB71</f>
        <v>0</v>
      </c>
      <c r="L71">
        <f>NDMC_EOD!AA71+NDMC_EOD!AB71</f>
        <v>1.96</v>
      </c>
      <c r="M71">
        <f>TPDDL_EOD!AA71+TPDDL_EOD!AB71</f>
        <v>9.44</v>
      </c>
      <c r="N71">
        <f t="shared" si="6"/>
        <v>32.160000000000004</v>
      </c>
      <c r="O71" s="113">
        <f t="shared" si="7"/>
        <v>0.13999999999999346</v>
      </c>
      <c r="P71">
        <v>13.267506218905471</v>
      </c>
      <c r="Q71">
        <v>7.5828669154228843</v>
      </c>
      <c r="R71">
        <v>0</v>
      </c>
      <c r="S71">
        <v>1.9685323383084572</v>
      </c>
      <c r="T71">
        <v>9.4810945273631813</v>
      </c>
      <c r="U71" s="115">
        <f t="shared" si="8"/>
        <v>32.29999999999999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13.21</v>
      </c>
      <c r="J72">
        <f>BYPL_EOD!AA72+BYPL_EOD!AB72</f>
        <v>7.55</v>
      </c>
      <c r="K72">
        <f>MES_EOD!AA72+MES_EOD!AB72</f>
        <v>0</v>
      </c>
      <c r="L72">
        <f>NDMC_EOD!AA72+NDMC_EOD!AB72</f>
        <v>1.96</v>
      </c>
      <c r="M72">
        <f>TPDDL_EOD!AA72+TPDDL_EOD!AB72</f>
        <v>9.44</v>
      </c>
      <c r="N72">
        <f t="shared" si="6"/>
        <v>32.160000000000004</v>
      </c>
      <c r="O72" s="113">
        <f t="shared" si="7"/>
        <v>0.13999999999999346</v>
      </c>
      <c r="P72">
        <v>13.267506218905471</v>
      </c>
      <c r="Q72">
        <v>7.5828669154228843</v>
      </c>
      <c r="R72">
        <v>0</v>
      </c>
      <c r="S72">
        <v>1.9685323383084572</v>
      </c>
      <c r="T72">
        <v>9.4810945273631813</v>
      </c>
      <c r="U72" s="115">
        <f t="shared" si="8"/>
        <v>32.29999999999999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13.21</v>
      </c>
      <c r="J73">
        <f>BYPL_EOD!AA73+BYPL_EOD!AB73</f>
        <v>7.55</v>
      </c>
      <c r="K73">
        <f>MES_EOD!AA73+MES_EOD!AB73</f>
        <v>0</v>
      </c>
      <c r="L73">
        <f>NDMC_EOD!AA73+NDMC_EOD!AB73</f>
        <v>1.96</v>
      </c>
      <c r="M73">
        <f>TPDDL_EOD!AA73+TPDDL_EOD!AB73</f>
        <v>9.44</v>
      </c>
      <c r="N73">
        <f t="shared" si="6"/>
        <v>32.160000000000004</v>
      </c>
      <c r="O73" s="113">
        <f t="shared" si="7"/>
        <v>0.13999999999999346</v>
      </c>
      <c r="P73">
        <v>13.267506218905471</v>
      </c>
      <c r="Q73">
        <v>7.5828669154228843</v>
      </c>
      <c r="R73">
        <v>0</v>
      </c>
      <c r="S73">
        <v>1.9685323383084572</v>
      </c>
      <c r="T73">
        <v>9.4810945273631813</v>
      </c>
      <c r="U73" s="115">
        <f t="shared" si="8"/>
        <v>32.29999999999999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13.21</v>
      </c>
      <c r="J74">
        <f>BYPL_EOD!AA74+BYPL_EOD!AB74</f>
        <v>7.55</v>
      </c>
      <c r="K74">
        <f>MES_EOD!AA74+MES_EOD!AB74</f>
        <v>0</v>
      </c>
      <c r="L74">
        <f>NDMC_EOD!AA74+NDMC_EOD!AB74</f>
        <v>1.96</v>
      </c>
      <c r="M74">
        <f>TPDDL_EOD!AA74+TPDDL_EOD!AB74</f>
        <v>9.44</v>
      </c>
      <c r="N74">
        <f t="shared" si="6"/>
        <v>32.160000000000004</v>
      </c>
      <c r="O74" s="113">
        <f t="shared" si="7"/>
        <v>0.13999999999999346</v>
      </c>
      <c r="P74">
        <v>13.267506218905471</v>
      </c>
      <c r="Q74">
        <v>7.5828669154228843</v>
      </c>
      <c r="R74">
        <v>0</v>
      </c>
      <c r="S74">
        <v>1.9685323383084572</v>
      </c>
      <c r="T74">
        <v>9.4810945273631813</v>
      </c>
      <c r="U74" s="115">
        <f t="shared" si="8"/>
        <v>32.29999999999999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13.61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9.7200000000000006</v>
      </c>
      <c r="N75">
        <f t="shared" si="6"/>
        <v>33.130000000000003</v>
      </c>
      <c r="O75" s="113">
        <f t="shared" si="7"/>
        <v>0.46999999999999886</v>
      </c>
      <c r="P75">
        <v>13.803078780561423</v>
      </c>
      <c r="Q75">
        <v>7.8903712647147604</v>
      </c>
      <c r="R75">
        <v>0</v>
      </c>
      <c r="S75">
        <v>2.0486568065197703</v>
      </c>
      <c r="T75">
        <v>9.8578931482040453</v>
      </c>
      <c r="U75" s="115">
        <f t="shared" si="8"/>
        <v>33.599999999999994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13.61</v>
      </c>
      <c r="J76">
        <f>BYPL_EOD!AA76+BYPL_EOD!AB76</f>
        <v>7.78</v>
      </c>
      <c r="K76">
        <f>MES_EOD!AA76+MES_EOD!AB76</f>
        <v>0</v>
      </c>
      <c r="L76">
        <f>NDMC_EOD!AA76+NDMC_EOD!AB76</f>
        <v>2.02</v>
      </c>
      <c r="M76">
        <f>TPDDL_EOD!AA76+TPDDL_EOD!AB76</f>
        <v>9.7200000000000006</v>
      </c>
      <c r="N76">
        <f t="shared" si="6"/>
        <v>33.130000000000003</v>
      </c>
      <c r="O76" s="113">
        <f t="shared" si="7"/>
        <v>0.46999999999999886</v>
      </c>
      <c r="P76">
        <v>13.803078780561423</v>
      </c>
      <c r="Q76">
        <v>7.8903712647147604</v>
      </c>
      <c r="R76">
        <v>0</v>
      </c>
      <c r="S76">
        <v>2.0486568065197703</v>
      </c>
      <c r="T76">
        <v>9.8578931482040453</v>
      </c>
      <c r="U76" s="115">
        <f t="shared" si="8"/>
        <v>33.599999999999994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13.61</v>
      </c>
      <c r="J77">
        <f>BYPL_EOD!AA77+BYPL_EOD!AB77</f>
        <v>7.78</v>
      </c>
      <c r="K77">
        <f>MES_EOD!AA77+MES_EOD!AB77</f>
        <v>0</v>
      </c>
      <c r="L77">
        <f>NDMC_EOD!AA77+NDMC_EOD!AB77</f>
        <v>2.02</v>
      </c>
      <c r="M77">
        <f>TPDDL_EOD!AA77+TPDDL_EOD!AB77</f>
        <v>9.7200000000000006</v>
      </c>
      <c r="N77">
        <f t="shared" si="6"/>
        <v>33.130000000000003</v>
      </c>
      <c r="O77" s="113">
        <f t="shared" si="7"/>
        <v>0.46999999999999886</v>
      </c>
      <c r="P77">
        <v>13.803078780561423</v>
      </c>
      <c r="Q77">
        <v>7.8903712647147604</v>
      </c>
      <c r="R77">
        <v>0</v>
      </c>
      <c r="S77">
        <v>2.0486568065197703</v>
      </c>
      <c r="T77">
        <v>9.8578931482040453</v>
      </c>
      <c r="U77" s="115">
        <f t="shared" si="8"/>
        <v>33.599999999999994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13.61</v>
      </c>
      <c r="J78">
        <f>BYPL_EOD!AA78+BYPL_EOD!AB78</f>
        <v>7.78</v>
      </c>
      <c r="K78">
        <f>MES_EOD!AA78+MES_EOD!AB78</f>
        <v>0</v>
      </c>
      <c r="L78">
        <f>NDMC_EOD!AA78+NDMC_EOD!AB78</f>
        <v>2.02</v>
      </c>
      <c r="M78">
        <f>TPDDL_EOD!AA78+TPDDL_EOD!AB78</f>
        <v>9.7200000000000006</v>
      </c>
      <c r="N78">
        <f t="shared" si="6"/>
        <v>33.130000000000003</v>
      </c>
      <c r="O78" s="113">
        <f t="shared" si="7"/>
        <v>0.46999999999999886</v>
      </c>
      <c r="P78">
        <v>13.803078780561423</v>
      </c>
      <c r="Q78">
        <v>7.8903712647147604</v>
      </c>
      <c r="R78">
        <v>0</v>
      </c>
      <c r="S78">
        <v>2.0486568065197703</v>
      </c>
      <c r="T78">
        <v>9.8578931482040453</v>
      </c>
      <c r="U78" s="115">
        <f t="shared" si="8"/>
        <v>33.599999999999994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3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3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14.02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10.01</v>
      </c>
      <c r="N81">
        <f t="shared" si="6"/>
        <v>34.11</v>
      </c>
      <c r="O81" s="113">
        <f t="shared" si="7"/>
        <v>0.49000000000000199</v>
      </c>
      <c r="P81">
        <v>14.22140134857813</v>
      </c>
      <c r="Q81">
        <v>8.1149223101729699</v>
      </c>
      <c r="R81">
        <v>0</v>
      </c>
      <c r="S81">
        <v>2.1098798006449724</v>
      </c>
      <c r="T81">
        <v>10.153796540603929</v>
      </c>
      <c r="U81" s="115">
        <f t="shared" si="8"/>
        <v>34.6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3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14.02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10.01</v>
      </c>
      <c r="N83">
        <f t="shared" si="6"/>
        <v>34.11</v>
      </c>
      <c r="O83" s="113">
        <f t="shared" si="7"/>
        <v>0.49000000000000199</v>
      </c>
      <c r="P83">
        <v>14.22140134857813</v>
      </c>
      <c r="Q83">
        <v>8.1149223101729699</v>
      </c>
      <c r="R83">
        <v>0</v>
      </c>
      <c r="S83">
        <v>2.1098798006449724</v>
      </c>
      <c r="T83">
        <v>10.153796540603929</v>
      </c>
      <c r="U83" s="115">
        <f t="shared" si="8"/>
        <v>34.6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10.43</v>
      </c>
      <c r="N84">
        <f t="shared" si="6"/>
        <v>35.11</v>
      </c>
      <c r="O84" s="113">
        <f t="shared" si="7"/>
        <v>0.49000000000000199</v>
      </c>
      <c r="P84">
        <v>14.803759612645971</v>
      </c>
      <c r="Q84">
        <v>8.11164910281971</v>
      </c>
      <c r="R84">
        <v>0</v>
      </c>
      <c r="S84">
        <v>2.1090287667331244</v>
      </c>
      <c r="T84">
        <v>10.575562517801197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3">
        <f t="shared" si="7"/>
        <v>0.49000000000000199</v>
      </c>
      <c r="P85">
        <v>14.803759612645971</v>
      </c>
      <c r="Q85">
        <v>8.11164910281971</v>
      </c>
      <c r="R85">
        <v>0</v>
      </c>
      <c r="S85">
        <v>2.1090287667331244</v>
      </c>
      <c r="T85">
        <v>10.575562517801197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80</v>
      </c>
      <c r="G86">
        <f t="shared" si="11"/>
        <v>36.6</v>
      </c>
      <c r="H86" s="113"/>
      <c r="I86">
        <f>BRPL_EOD!AA86+BRPL_EOD!AB86</f>
        <v>15.05</v>
      </c>
      <c r="J86">
        <f>BYPL_EOD!AA86+BYPL_EOD!AB86</f>
        <v>8.24</v>
      </c>
      <c r="K86">
        <f>MES_EOD!AA86+MES_EOD!AB86</f>
        <v>0</v>
      </c>
      <c r="L86">
        <f>NDMC_EOD!AA86+NDMC_EOD!AB86</f>
        <v>2.08</v>
      </c>
      <c r="M86">
        <f>TPDDL_EOD!AA86+TPDDL_EOD!AB86</f>
        <v>10.75</v>
      </c>
      <c r="N86">
        <f t="shared" si="6"/>
        <v>36.119999999999997</v>
      </c>
      <c r="O86" s="113">
        <f t="shared" si="7"/>
        <v>0.48000000000000398</v>
      </c>
      <c r="P86">
        <v>15.250000000000002</v>
      </c>
      <c r="Q86">
        <v>8.3495016611295689</v>
      </c>
      <c r="R86">
        <v>0</v>
      </c>
      <c r="S86">
        <v>2.1076411960132893</v>
      </c>
      <c r="T86">
        <v>10.892857142857144</v>
      </c>
      <c r="U86" s="115">
        <f t="shared" si="8"/>
        <v>36.600000000000009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80</v>
      </c>
      <c r="G87">
        <f t="shared" si="11"/>
        <v>36.6</v>
      </c>
      <c r="H87" s="113"/>
      <c r="I87">
        <f>BRPL_EOD!AA87+BRPL_EOD!AB87</f>
        <v>15.05</v>
      </c>
      <c r="J87">
        <f>BYPL_EOD!AA87+BYPL_EOD!AB87</f>
        <v>8.24</v>
      </c>
      <c r="K87">
        <f>MES_EOD!AA87+MES_EOD!AB87</f>
        <v>0</v>
      </c>
      <c r="L87">
        <f>NDMC_EOD!AA87+NDMC_EOD!AB87</f>
        <v>2.08</v>
      </c>
      <c r="M87">
        <f>TPDDL_EOD!AA87+TPDDL_EOD!AB87</f>
        <v>10.75</v>
      </c>
      <c r="N87">
        <f t="shared" si="6"/>
        <v>36.119999999999997</v>
      </c>
      <c r="O87" s="113">
        <f t="shared" si="7"/>
        <v>0.48000000000000398</v>
      </c>
      <c r="P87">
        <v>15.250000000000002</v>
      </c>
      <c r="Q87">
        <v>8.3495016611295689</v>
      </c>
      <c r="R87">
        <v>0</v>
      </c>
      <c r="S87">
        <v>2.1076411960132893</v>
      </c>
      <c r="T87">
        <v>10.892857142857144</v>
      </c>
      <c r="U87" s="115">
        <f t="shared" si="8"/>
        <v>36.600000000000009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80</v>
      </c>
      <c r="G88">
        <f t="shared" si="11"/>
        <v>36.6</v>
      </c>
      <c r="H88" s="113"/>
      <c r="I88">
        <f>BRPL_EOD!AA88+BRPL_EOD!AB88</f>
        <v>15.05</v>
      </c>
      <c r="J88">
        <f>BYPL_EOD!AA88+BYPL_EOD!AB88</f>
        <v>8.24</v>
      </c>
      <c r="K88">
        <f>MES_EOD!AA88+MES_EOD!AB88</f>
        <v>0</v>
      </c>
      <c r="L88">
        <f>NDMC_EOD!AA88+NDMC_EOD!AB88</f>
        <v>2.08</v>
      </c>
      <c r="M88">
        <f>TPDDL_EOD!AA88+TPDDL_EOD!AB88</f>
        <v>10.75</v>
      </c>
      <c r="N88">
        <f t="shared" si="6"/>
        <v>36.119999999999997</v>
      </c>
      <c r="O88" s="113">
        <f t="shared" si="7"/>
        <v>0.48000000000000398</v>
      </c>
      <c r="P88">
        <v>15.250000000000002</v>
      </c>
      <c r="Q88">
        <v>8.3495016611295689</v>
      </c>
      <c r="R88">
        <v>0</v>
      </c>
      <c r="S88">
        <v>2.1076411960132893</v>
      </c>
      <c r="T88">
        <v>10.892857142857144</v>
      </c>
      <c r="U88" s="115">
        <f t="shared" si="8"/>
        <v>36.600000000000009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80</v>
      </c>
      <c r="G89">
        <f t="shared" si="11"/>
        <v>36.6</v>
      </c>
      <c r="H89" s="113"/>
      <c r="I89">
        <f>BRPL_EOD!AA89+BRPL_EOD!AB89</f>
        <v>15.05</v>
      </c>
      <c r="J89">
        <f>BYPL_EOD!AA89+BYPL_EOD!AB89</f>
        <v>8.24</v>
      </c>
      <c r="K89">
        <f>MES_EOD!AA89+MES_EOD!AB89</f>
        <v>0</v>
      </c>
      <c r="L89">
        <f>NDMC_EOD!AA89+NDMC_EOD!AB89</f>
        <v>2.08</v>
      </c>
      <c r="M89">
        <f>TPDDL_EOD!AA89+TPDDL_EOD!AB89</f>
        <v>10.75</v>
      </c>
      <c r="N89">
        <f t="shared" si="6"/>
        <v>36.119999999999997</v>
      </c>
      <c r="O89" s="113">
        <f t="shared" si="7"/>
        <v>0.48000000000000398</v>
      </c>
      <c r="P89">
        <v>15.250000000000002</v>
      </c>
      <c r="Q89">
        <v>8.3495016611295689</v>
      </c>
      <c r="R89">
        <v>0</v>
      </c>
      <c r="S89">
        <v>2.1076411960132893</v>
      </c>
      <c r="T89">
        <v>10.892857142857144</v>
      </c>
      <c r="U89" s="115">
        <f t="shared" si="8"/>
        <v>36.600000000000009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80</v>
      </c>
      <c r="G90">
        <f t="shared" si="11"/>
        <v>36.6</v>
      </c>
      <c r="H90" s="113"/>
      <c r="I90">
        <f>BRPL_EOD!AA90+BRPL_EOD!AB90</f>
        <v>15.05</v>
      </c>
      <c r="J90">
        <f>BYPL_EOD!AA90+BYPL_EOD!AB90</f>
        <v>8.24</v>
      </c>
      <c r="K90">
        <f>MES_EOD!AA90+MES_EOD!AB90</f>
        <v>0</v>
      </c>
      <c r="L90">
        <f>NDMC_EOD!AA90+NDMC_EOD!AB90</f>
        <v>2.08</v>
      </c>
      <c r="M90">
        <f>TPDDL_EOD!AA90+TPDDL_EOD!AB90</f>
        <v>10.75</v>
      </c>
      <c r="N90">
        <f t="shared" si="6"/>
        <v>36.119999999999997</v>
      </c>
      <c r="O90" s="113">
        <f t="shared" si="7"/>
        <v>0.48000000000000398</v>
      </c>
      <c r="P90">
        <v>15.250000000000002</v>
      </c>
      <c r="Q90">
        <v>8.3495016611295689</v>
      </c>
      <c r="R90">
        <v>0</v>
      </c>
      <c r="S90">
        <v>2.1076411960132893</v>
      </c>
      <c r="T90">
        <v>10.892857142857144</v>
      </c>
      <c r="U90" s="115">
        <f t="shared" si="8"/>
        <v>36.600000000000009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80</v>
      </c>
      <c r="G91">
        <f t="shared" si="11"/>
        <v>36.6</v>
      </c>
      <c r="H91" s="113"/>
      <c r="I91">
        <f>BRPL_EOD!AA91+BRPL_EOD!AB91</f>
        <v>15.05</v>
      </c>
      <c r="J91">
        <f>BYPL_EOD!AA91+BYPL_EOD!AB91</f>
        <v>8.24</v>
      </c>
      <c r="K91">
        <f>MES_EOD!AA91+MES_EOD!AB91</f>
        <v>0</v>
      </c>
      <c r="L91">
        <f>NDMC_EOD!AA91+NDMC_EOD!AB91</f>
        <v>2.08</v>
      </c>
      <c r="M91">
        <f>TPDDL_EOD!AA91+TPDDL_EOD!AB91</f>
        <v>10.75</v>
      </c>
      <c r="N91">
        <f t="shared" si="6"/>
        <v>36.119999999999997</v>
      </c>
      <c r="O91" s="113">
        <f t="shared" si="7"/>
        <v>0.48000000000000398</v>
      </c>
      <c r="P91">
        <v>15.250000000000002</v>
      </c>
      <c r="Q91">
        <v>8.3495016611295689</v>
      </c>
      <c r="R91">
        <v>0</v>
      </c>
      <c r="S91">
        <v>2.1076411960132893</v>
      </c>
      <c r="T91">
        <v>10.892857142857144</v>
      </c>
      <c r="U91" s="115">
        <f t="shared" si="8"/>
        <v>36.600000000000009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80</v>
      </c>
      <c r="G92">
        <f t="shared" si="11"/>
        <v>36.6</v>
      </c>
      <c r="H92" s="113"/>
      <c r="I92">
        <f>BRPL_EOD!AA92+BRPL_EOD!AB92</f>
        <v>15.05</v>
      </c>
      <c r="J92">
        <f>BYPL_EOD!AA92+BYPL_EOD!AB92</f>
        <v>8.24</v>
      </c>
      <c r="K92">
        <f>MES_EOD!AA92+MES_EOD!AB92</f>
        <v>0</v>
      </c>
      <c r="L92">
        <f>NDMC_EOD!AA92+NDMC_EOD!AB92</f>
        <v>2.08</v>
      </c>
      <c r="M92">
        <f>TPDDL_EOD!AA92+TPDDL_EOD!AB92</f>
        <v>10.75</v>
      </c>
      <c r="N92">
        <f t="shared" si="6"/>
        <v>36.119999999999997</v>
      </c>
      <c r="O92" s="113">
        <f t="shared" si="7"/>
        <v>0.48000000000000398</v>
      </c>
      <c r="P92">
        <v>15.250000000000002</v>
      </c>
      <c r="Q92">
        <v>8.3495016611295689</v>
      </c>
      <c r="R92">
        <v>0</v>
      </c>
      <c r="S92">
        <v>2.1076411960132893</v>
      </c>
      <c r="T92">
        <v>10.892857142857144</v>
      </c>
      <c r="U92" s="115">
        <f t="shared" si="8"/>
        <v>36.600000000000009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15.05</v>
      </c>
      <c r="J93">
        <f>BYPL_EOD!AA93+BYPL_EOD!AB93</f>
        <v>8.24</v>
      </c>
      <c r="K93">
        <f>MES_EOD!AA93+MES_EOD!AB93</f>
        <v>0</v>
      </c>
      <c r="L93">
        <f>NDMC_EOD!AA93+NDMC_EOD!AB93</f>
        <v>2.08</v>
      </c>
      <c r="M93">
        <f>TPDDL_EOD!AA93+TPDDL_EOD!AB93</f>
        <v>10.75</v>
      </c>
      <c r="N93">
        <f t="shared" si="6"/>
        <v>36.119999999999997</v>
      </c>
      <c r="O93" s="113">
        <f t="shared" si="7"/>
        <v>0.48000000000000398</v>
      </c>
      <c r="P93">
        <v>15.250000000000002</v>
      </c>
      <c r="Q93">
        <v>8.3495016611295689</v>
      </c>
      <c r="R93">
        <v>0</v>
      </c>
      <c r="S93">
        <v>2.1076411960132893</v>
      </c>
      <c r="T93">
        <v>10.892857142857144</v>
      </c>
      <c r="U93" s="115">
        <f t="shared" si="8"/>
        <v>36.600000000000009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15.05</v>
      </c>
      <c r="J94">
        <f>BYPL_EOD!AA94+BYPL_EOD!AB94</f>
        <v>8.24</v>
      </c>
      <c r="K94">
        <f>MES_EOD!AA94+MES_EOD!AB94</f>
        <v>0</v>
      </c>
      <c r="L94">
        <f>NDMC_EOD!AA94+NDMC_EOD!AB94</f>
        <v>2.08</v>
      </c>
      <c r="M94">
        <f>TPDDL_EOD!AA94+TPDDL_EOD!AB94</f>
        <v>10.75</v>
      </c>
      <c r="N94">
        <f t="shared" si="6"/>
        <v>36.119999999999997</v>
      </c>
      <c r="O94" s="113">
        <f t="shared" si="7"/>
        <v>0.48000000000000398</v>
      </c>
      <c r="P94">
        <v>15.250000000000002</v>
      </c>
      <c r="Q94">
        <v>8.3495016611295689</v>
      </c>
      <c r="R94">
        <v>0</v>
      </c>
      <c r="S94">
        <v>2.1076411960132893</v>
      </c>
      <c r="T94">
        <v>10.892857142857144</v>
      </c>
      <c r="U94" s="115">
        <f t="shared" si="8"/>
        <v>36.600000000000009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3"/>
      <c r="I95">
        <f>BRPL_EOD!AA95+BRPL_EOD!AB95</f>
        <v>15.05</v>
      </c>
      <c r="J95">
        <f>BYPL_EOD!AA95+BYPL_EOD!AB95</f>
        <v>8.24</v>
      </c>
      <c r="K95">
        <f>MES_EOD!AA95+MES_EOD!AB95</f>
        <v>0</v>
      </c>
      <c r="L95">
        <f>NDMC_EOD!AA95+NDMC_EOD!AB95</f>
        <v>2.08</v>
      </c>
      <c r="M95">
        <f>TPDDL_EOD!AA95+TPDDL_EOD!AB95</f>
        <v>10.75</v>
      </c>
      <c r="N95">
        <f t="shared" si="6"/>
        <v>36.119999999999997</v>
      </c>
      <c r="O95" s="113">
        <f t="shared" si="7"/>
        <v>0.48000000000000398</v>
      </c>
      <c r="P95">
        <v>15.250000000000002</v>
      </c>
      <c r="Q95">
        <v>8.3495016611295689</v>
      </c>
      <c r="R95">
        <v>0</v>
      </c>
      <c r="S95">
        <v>2.1076411960132893</v>
      </c>
      <c r="T95">
        <v>10.892857142857144</v>
      </c>
      <c r="U95" s="115">
        <f t="shared" si="8"/>
        <v>36.600000000000009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80</v>
      </c>
      <c r="G96">
        <f t="shared" si="11"/>
        <v>37.6</v>
      </c>
      <c r="H96" s="113"/>
      <c r="I96">
        <f>BRPL_EOD!AA96+BRPL_EOD!AB96</f>
        <v>15.49</v>
      </c>
      <c r="J96">
        <f>BYPL_EOD!AA96+BYPL_EOD!AB96</f>
        <v>8.48</v>
      </c>
      <c r="K96">
        <f>MES_EOD!AA96+MES_EOD!AB96</f>
        <v>0</v>
      </c>
      <c r="L96">
        <f>NDMC_EOD!AA96+NDMC_EOD!AB96</f>
        <v>2.08</v>
      </c>
      <c r="M96">
        <f>TPDDL_EOD!AA96+TPDDL_EOD!AB96</f>
        <v>11.06</v>
      </c>
      <c r="N96">
        <f t="shared" si="6"/>
        <v>37.11</v>
      </c>
      <c r="O96" s="113">
        <f t="shared" si="7"/>
        <v>0.49000000000000199</v>
      </c>
      <c r="P96">
        <v>15.694529776340611</v>
      </c>
      <c r="Q96">
        <v>8.5919698194556737</v>
      </c>
      <c r="R96">
        <v>0</v>
      </c>
      <c r="S96">
        <v>2.1074642953381839</v>
      </c>
      <c r="T96">
        <v>11.206036108865536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80</v>
      </c>
      <c r="G97">
        <f t="shared" si="11"/>
        <v>37.6</v>
      </c>
      <c r="H97" s="113"/>
      <c r="I97">
        <f>BRPL_EOD!AA97+BRPL_EOD!AB97</f>
        <v>15.49</v>
      </c>
      <c r="J97">
        <f>BYPL_EOD!AA97+BYPL_EOD!AB97</f>
        <v>8.48</v>
      </c>
      <c r="K97">
        <f>MES_EOD!AA97+MES_EOD!AB97</f>
        <v>0</v>
      </c>
      <c r="L97">
        <f>NDMC_EOD!AA97+NDMC_EOD!AB97</f>
        <v>2.08</v>
      </c>
      <c r="M97">
        <f>TPDDL_EOD!AA97+TPDDL_EOD!AB97</f>
        <v>11.06</v>
      </c>
      <c r="N97">
        <f t="shared" si="6"/>
        <v>37.11</v>
      </c>
      <c r="O97" s="113">
        <f t="shared" si="7"/>
        <v>0.49000000000000199</v>
      </c>
      <c r="P97">
        <v>15.694529776340611</v>
      </c>
      <c r="Q97">
        <v>8.5919698194556737</v>
      </c>
      <c r="R97">
        <v>0</v>
      </c>
      <c r="S97">
        <v>2.1074642953381839</v>
      </c>
      <c r="T97">
        <v>11.206036108865536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80</v>
      </c>
      <c r="G98">
        <f t="shared" si="11"/>
        <v>37.6</v>
      </c>
      <c r="H98" s="113"/>
      <c r="I98">
        <f>BRPL_EOD!AA98+BRPL_EOD!AB98</f>
        <v>15.49</v>
      </c>
      <c r="J98">
        <f>BYPL_EOD!AA98+BYPL_EOD!AB98</f>
        <v>8.48</v>
      </c>
      <c r="K98">
        <f>MES_EOD!AA98+MES_EOD!AB98</f>
        <v>0</v>
      </c>
      <c r="L98">
        <f>NDMC_EOD!AA98+NDMC_EOD!AB98</f>
        <v>2.08</v>
      </c>
      <c r="M98">
        <f>TPDDL_EOD!AA98+TPDDL_EOD!AB98</f>
        <v>11.06</v>
      </c>
      <c r="N98">
        <f t="shared" si="6"/>
        <v>37.11</v>
      </c>
      <c r="O98" s="113">
        <f t="shared" si="7"/>
        <v>0.49000000000000199</v>
      </c>
      <c r="P98">
        <v>15.694529776340611</v>
      </c>
      <c r="Q98">
        <v>8.5919698194556737</v>
      </c>
      <c r="R98">
        <v>0</v>
      </c>
      <c r="S98">
        <v>2.1074642953381839</v>
      </c>
      <c r="T98">
        <v>11.206036108865536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0.84994999999999987</v>
      </c>
      <c r="E99" s="115">
        <f t="shared" si="12"/>
        <v>0</v>
      </c>
      <c r="F99" s="115">
        <f t="shared" si="12"/>
        <v>1.92</v>
      </c>
      <c r="G99" s="115">
        <f t="shared" si="12"/>
        <v>0.84994999999999987</v>
      </c>
      <c r="H99" s="115"/>
      <c r="I99" s="115">
        <f t="shared" si="12"/>
        <v>0.34869749999999983</v>
      </c>
      <c r="J99" s="115">
        <f t="shared" si="12"/>
        <v>0.19406999999999985</v>
      </c>
      <c r="K99" s="115">
        <f t="shared" si="12"/>
        <v>0</v>
      </c>
      <c r="L99" s="115">
        <f t="shared" si="12"/>
        <v>4.938000000000007E-2</v>
      </c>
      <c r="M99" s="115">
        <f t="shared" si="12"/>
        <v>0.24904750000000014</v>
      </c>
      <c r="N99" s="115">
        <f t="shared" si="12"/>
        <v>0.84119499999999936</v>
      </c>
      <c r="O99" s="115">
        <f t="shared" si="12"/>
        <v>8.7550000000000058E-3</v>
      </c>
      <c r="P99" s="115">
        <f t="shared" si="12"/>
        <v>0.35233313001794042</v>
      </c>
      <c r="Q99" s="115">
        <f t="shared" si="12"/>
        <v>0.19608305709305077</v>
      </c>
      <c r="R99" s="115">
        <f t="shared" si="12"/>
        <v>0</v>
      </c>
      <c r="S99" s="115">
        <f t="shared" si="12"/>
        <v>4.9889748272607733E-2</v>
      </c>
      <c r="T99" s="115">
        <f t="shared" si="12"/>
        <v>0.2516440646164016</v>
      </c>
      <c r="U99" s="115">
        <f t="shared" si="12"/>
        <v>0.84994999999999987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216.92000000000002</v>
      </c>
      <c r="E3">
        <f>BAWANA!AM3</f>
        <v>0</v>
      </c>
      <c r="F3">
        <f>(B3+C3)*0.8</f>
        <v>256</v>
      </c>
      <c r="G3">
        <f>(D3+E3)</f>
        <v>216.92000000000002</v>
      </c>
      <c r="H3" s="113"/>
      <c r="I3">
        <f>BRPL_EOD!AI3+BRPL_EOD!AJ3</f>
        <v>84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53.95</v>
      </c>
      <c r="N3">
        <f t="shared" ref="N3:N66" si="0">SUM(I3:M3)</f>
        <v>220.39</v>
      </c>
      <c r="O3" s="113">
        <f t="shared" ref="O3:O66" si="1">G3-N3</f>
        <v>-3.4699999999999704</v>
      </c>
      <c r="P3">
        <v>82.677435455329203</v>
      </c>
      <c r="Q3">
        <v>56.693098597940022</v>
      </c>
      <c r="R3">
        <v>5.7480502745133633</v>
      </c>
      <c r="S3">
        <v>18.700848495848273</v>
      </c>
      <c r="T3">
        <v>53.100567176369175</v>
      </c>
      <c r="U3" s="115">
        <f t="shared" ref="U3:U66" si="2">SUM(P3:T3)</f>
        <v>216.92000000000004</v>
      </c>
      <c r="V3" s="113">
        <f t="shared" ref="V3:V66" si="3">G3-U3</f>
        <v>0</v>
      </c>
      <c r="Y3">
        <f>BAWANA!AW3+BAWANA!AX3</f>
        <v>26.54</v>
      </c>
      <c r="Z3">
        <f>BAWANA!BD3+BAWANA!BE3</f>
        <v>26.54</v>
      </c>
      <c r="AA3">
        <f>BAWANA!X3+BAWANA!Y3</f>
        <v>26.54</v>
      </c>
      <c r="AB3">
        <f>BAWANA!AE3+BAWANA!AF3</f>
        <v>26.54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216.92000000000002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216.92000000000002</v>
      </c>
      <c r="H4" s="113"/>
      <c r="I4">
        <f>BRPL_EOD!AI4+BRPL_EOD!AJ4</f>
        <v>84</v>
      </c>
      <c r="J4">
        <f>BYPL_EOD!AI4+BYPL_EOD!AJ4</f>
        <v>50</v>
      </c>
      <c r="K4">
        <f>MES_EOD!AI4+MES_EOD!AJ4</f>
        <v>5.84</v>
      </c>
      <c r="L4">
        <f>NDMC_EOD!AI4+NDMC_EOD!AJ4</f>
        <v>19.36</v>
      </c>
      <c r="M4">
        <f>TPDDL_EOD!AI4+TPDDL_EOD!AJ4</f>
        <v>57.73</v>
      </c>
      <c r="N4">
        <f t="shared" si="0"/>
        <v>216.92999999999998</v>
      </c>
      <c r="O4" s="113">
        <f t="shared" si="1"/>
        <v>-9.9999999999624833E-3</v>
      </c>
      <c r="P4">
        <v>83.99612778315587</v>
      </c>
      <c r="Q4">
        <v>49.99769510902135</v>
      </c>
      <c r="R4">
        <v>5.8397307887336938</v>
      </c>
      <c r="S4">
        <v>19.359107546213068</v>
      </c>
      <c r="T4">
        <v>57.727338772876053</v>
      </c>
      <c r="U4" s="115">
        <f t="shared" si="2"/>
        <v>216.92000000000002</v>
      </c>
      <c r="V4" s="113">
        <f t="shared" si="3"/>
        <v>0</v>
      </c>
      <c r="Y4">
        <f>BAWANA!AW4+BAWANA!AX4</f>
        <v>26.54</v>
      </c>
      <c r="Z4">
        <f>BAWANA!BD4+BAWANA!BE4</f>
        <v>26.54</v>
      </c>
      <c r="AA4">
        <f>BAWANA!X4+BAWANA!Y4</f>
        <v>26.54</v>
      </c>
      <c r="AB4">
        <f>BAWANA!AE4+BAWANA!AF4</f>
        <v>26.54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216.92000000000002</v>
      </c>
      <c r="E5">
        <f>BAWANA!AM5</f>
        <v>0</v>
      </c>
      <c r="F5">
        <f t="shared" si="4"/>
        <v>256</v>
      </c>
      <c r="G5">
        <f t="shared" si="5"/>
        <v>216.92000000000002</v>
      </c>
      <c r="H5" s="113"/>
      <c r="I5">
        <f>BRPL_EOD!AI5+BRPL_EOD!AJ5</f>
        <v>84</v>
      </c>
      <c r="J5">
        <f>BYPL_EOD!AI5+BYPL_EOD!AJ5</f>
        <v>50</v>
      </c>
      <c r="K5">
        <f>MES_EOD!AI5+MES_EOD!AJ5</f>
        <v>5.84</v>
      </c>
      <c r="L5">
        <f>NDMC_EOD!AI5+NDMC_EOD!AJ5</f>
        <v>19.36</v>
      </c>
      <c r="M5">
        <f>TPDDL_EOD!AI5+TPDDL_EOD!AJ5</f>
        <v>57.73</v>
      </c>
      <c r="N5">
        <f t="shared" si="0"/>
        <v>216.92999999999998</v>
      </c>
      <c r="O5" s="113">
        <f t="shared" si="1"/>
        <v>-9.9999999999624833E-3</v>
      </c>
      <c r="P5">
        <v>83.99612778315587</v>
      </c>
      <c r="Q5">
        <v>49.99769510902135</v>
      </c>
      <c r="R5">
        <v>5.8397307887336938</v>
      </c>
      <c r="S5">
        <v>19.359107546213068</v>
      </c>
      <c r="T5">
        <v>57.727338772876053</v>
      </c>
      <c r="U5" s="115">
        <f t="shared" si="2"/>
        <v>216.92000000000002</v>
      </c>
      <c r="V5" s="113">
        <f t="shared" si="3"/>
        <v>0</v>
      </c>
      <c r="Y5">
        <f>BAWANA!AW5+BAWANA!AX5</f>
        <v>26.54</v>
      </c>
      <c r="Z5">
        <f>BAWANA!BD5+BAWANA!BE5</f>
        <v>26.54</v>
      </c>
      <c r="AA5">
        <f>BAWANA!X5+BAWANA!Y5</f>
        <v>26.54</v>
      </c>
      <c r="AB5">
        <f>BAWANA!AE5+BAWANA!AF5</f>
        <v>26.54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220.39999999999998</v>
      </c>
      <c r="E69">
        <f>BAWANA!AM69</f>
        <v>0</v>
      </c>
      <c r="F69">
        <f t="shared" si="11"/>
        <v>256</v>
      </c>
      <c r="G69">
        <f t="shared" si="12"/>
        <v>220.39999999999998</v>
      </c>
      <c r="H69" s="113"/>
      <c r="I69">
        <f>BRPL_EOD!AI69+BRPL_EOD!AJ69</f>
        <v>84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53.95</v>
      </c>
      <c r="N69">
        <f t="shared" si="7"/>
        <v>220.39</v>
      </c>
      <c r="O69" s="113">
        <f t="shared" si="8"/>
        <v>9.9999999999909051E-3</v>
      </c>
      <c r="P69">
        <v>84.005073575086669</v>
      </c>
      <c r="Q69">
        <v>57.6</v>
      </c>
      <c r="R69">
        <v>5.84</v>
      </c>
      <c r="S69">
        <v>19.001213482896265</v>
      </c>
      <c r="T69">
        <v>53.95371294201707</v>
      </c>
      <c r="U69" s="115">
        <f t="shared" si="9"/>
        <v>220.4</v>
      </c>
      <c r="V69" s="113">
        <f t="shared" si="10"/>
        <v>0</v>
      </c>
      <c r="Y69">
        <f>BAWANA!AW69+BAWANA!AX69</f>
        <v>24.8</v>
      </c>
      <c r="Z69">
        <f>BAWANA!BD69+BAWANA!BE69</f>
        <v>24.8</v>
      </c>
      <c r="AA69">
        <f>BAWANA!X69+BAWANA!Y69</f>
        <v>24.8</v>
      </c>
      <c r="AB69">
        <f>BAWANA!AE69+BAWANA!AF69</f>
        <v>24.8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220.39999999999998</v>
      </c>
      <c r="E70">
        <f>BAWANA!AM70</f>
        <v>0</v>
      </c>
      <c r="F70">
        <f t="shared" si="11"/>
        <v>256</v>
      </c>
      <c r="G70">
        <f t="shared" si="12"/>
        <v>220.39999999999998</v>
      </c>
      <c r="H70" s="113"/>
      <c r="I70">
        <f>BRPL_EOD!AI70+BRPL_EOD!AJ70</f>
        <v>84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53.95</v>
      </c>
      <c r="N70">
        <f t="shared" si="7"/>
        <v>220.39</v>
      </c>
      <c r="O70" s="113">
        <f t="shared" si="8"/>
        <v>9.9999999999909051E-3</v>
      </c>
      <c r="P70">
        <v>84.005073575086669</v>
      </c>
      <c r="Q70">
        <v>57.6</v>
      </c>
      <c r="R70">
        <v>5.84</v>
      </c>
      <c r="S70">
        <v>19.001213482896265</v>
      </c>
      <c r="T70">
        <v>53.95371294201707</v>
      </c>
      <c r="U70" s="115">
        <f t="shared" si="9"/>
        <v>220.4</v>
      </c>
      <c r="V70" s="113">
        <f t="shared" si="10"/>
        <v>0</v>
      </c>
      <c r="Y70">
        <f>BAWANA!AW70+BAWANA!AX70</f>
        <v>24.8</v>
      </c>
      <c r="Z70">
        <f>BAWANA!BD70+BAWANA!BE70</f>
        <v>24.8</v>
      </c>
      <c r="AA70">
        <f>BAWANA!X70+BAWANA!Y70</f>
        <v>24.8</v>
      </c>
      <c r="AB70">
        <f>BAWANA!AE70+BAWANA!AF70</f>
        <v>24.8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220.39999999999998</v>
      </c>
      <c r="E72">
        <f>BAWANA!AM72</f>
        <v>0</v>
      </c>
      <c r="F72">
        <f t="shared" si="11"/>
        <v>256</v>
      </c>
      <c r="G72">
        <f t="shared" si="12"/>
        <v>220.39999999999998</v>
      </c>
      <c r="H72" s="113"/>
      <c r="I72">
        <f>BRPL_EOD!AI72+BRPL_EOD!AJ72</f>
        <v>84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53.95</v>
      </c>
      <c r="N72">
        <f t="shared" si="7"/>
        <v>220.39</v>
      </c>
      <c r="O72" s="113">
        <f t="shared" si="8"/>
        <v>9.9999999999909051E-3</v>
      </c>
      <c r="P72">
        <v>84.005073575086669</v>
      </c>
      <c r="Q72">
        <v>57.6</v>
      </c>
      <c r="R72">
        <v>5.84</v>
      </c>
      <c r="S72">
        <v>19.001213482896265</v>
      </c>
      <c r="T72">
        <v>53.95371294201707</v>
      </c>
      <c r="U72" s="115">
        <f t="shared" si="9"/>
        <v>220.4</v>
      </c>
      <c r="V72" s="113">
        <f t="shared" si="10"/>
        <v>0</v>
      </c>
      <c r="Y72">
        <f>BAWANA!AW72+BAWANA!AX72</f>
        <v>24.8</v>
      </c>
      <c r="Z72">
        <f>BAWANA!BD72+BAWANA!BE72</f>
        <v>24.8</v>
      </c>
      <c r="AA72">
        <f>BAWANA!X72+BAWANA!Y72</f>
        <v>24.8</v>
      </c>
      <c r="AB72">
        <f>BAWANA!AE72+BAWANA!AF72</f>
        <v>24.8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220.39999999999998</v>
      </c>
      <c r="E73">
        <f>BAWANA!AM73</f>
        <v>0</v>
      </c>
      <c r="F73">
        <f t="shared" si="11"/>
        <v>256</v>
      </c>
      <c r="G73">
        <f t="shared" si="12"/>
        <v>220.39999999999998</v>
      </c>
      <c r="H73" s="113"/>
      <c r="I73">
        <f>BRPL_EOD!AI73+BRPL_EOD!AJ73</f>
        <v>84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53.95</v>
      </c>
      <c r="N73">
        <f t="shared" si="7"/>
        <v>220.39</v>
      </c>
      <c r="O73" s="113">
        <f t="shared" si="8"/>
        <v>9.9999999999909051E-3</v>
      </c>
      <c r="P73">
        <v>84.005073575086669</v>
      </c>
      <c r="Q73">
        <v>57.6</v>
      </c>
      <c r="R73">
        <v>5.84</v>
      </c>
      <c r="S73">
        <v>19.001213482896265</v>
      </c>
      <c r="T73">
        <v>53.95371294201707</v>
      </c>
      <c r="U73" s="115">
        <f t="shared" si="9"/>
        <v>220.4</v>
      </c>
      <c r="V73" s="113">
        <f t="shared" si="10"/>
        <v>0</v>
      </c>
      <c r="Y73">
        <f>BAWANA!AW73+BAWANA!AX73</f>
        <v>24.8</v>
      </c>
      <c r="Z73">
        <f>BAWANA!BD73+BAWANA!BE73</f>
        <v>24.8</v>
      </c>
      <c r="AA73">
        <f>BAWANA!X73+BAWANA!Y73</f>
        <v>24.8</v>
      </c>
      <c r="AB73">
        <f>BAWANA!AE73+BAWANA!AF73</f>
        <v>24.8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220.39999999999998</v>
      </c>
      <c r="E74">
        <f>BAWANA!AM74</f>
        <v>0</v>
      </c>
      <c r="F74">
        <f t="shared" si="11"/>
        <v>256</v>
      </c>
      <c r="G74">
        <f t="shared" si="12"/>
        <v>220.39999999999998</v>
      </c>
      <c r="H74" s="113"/>
      <c r="I74">
        <f>BRPL_EOD!AI74+BRPL_EOD!AJ74</f>
        <v>84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53.95</v>
      </c>
      <c r="N74">
        <f t="shared" si="7"/>
        <v>220.39</v>
      </c>
      <c r="O74" s="113">
        <f t="shared" si="8"/>
        <v>9.9999999999909051E-3</v>
      </c>
      <c r="P74">
        <v>84.005073575086669</v>
      </c>
      <c r="Q74">
        <v>57.6</v>
      </c>
      <c r="R74">
        <v>5.84</v>
      </c>
      <c r="S74">
        <v>19.001213482896265</v>
      </c>
      <c r="T74">
        <v>53.95371294201707</v>
      </c>
      <c r="U74" s="115">
        <f t="shared" si="9"/>
        <v>220.4</v>
      </c>
      <c r="V74" s="113">
        <f t="shared" si="10"/>
        <v>0</v>
      </c>
      <c r="Y74">
        <f>BAWANA!AW74+BAWANA!AX74</f>
        <v>24.8</v>
      </c>
      <c r="Z74">
        <f>BAWANA!BD74+BAWANA!BE74</f>
        <v>24.8</v>
      </c>
      <c r="AA74">
        <f>BAWANA!X74+BAWANA!Y74</f>
        <v>24.8</v>
      </c>
      <c r="AB74">
        <f>BAWANA!AE74+BAWANA!AF74</f>
        <v>24.8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216.44</v>
      </c>
      <c r="E75">
        <f>BAWANA!AM75</f>
        <v>0</v>
      </c>
      <c r="F75">
        <f t="shared" si="11"/>
        <v>256</v>
      </c>
      <c r="G75">
        <f t="shared" si="12"/>
        <v>216.44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216.44</v>
      </c>
      <c r="O75" s="113">
        <f t="shared" si="8"/>
        <v>0</v>
      </c>
      <c r="P75">
        <v>84</v>
      </c>
      <c r="Q75">
        <v>57.6</v>
      </c>
      <c r="R75">
        <v>5.84</v>
      </c>
      <c r="S75">
        <v>19</v>
      </c>
      <c r="T75">
        <v>50</v>
      </c>
      <c r="U75" s="115">
        <f t="shared" si="9"/>
        <v>216.44</v>
      </c>
      <c r="V75" s="113">
        <f t="shared" si="10"/>
        <v>0</v>
      </c>
      <c r="Y75">
        <f>BAWANA!AW75+BAWANA!AX75</f>
        <v>32</v>
      </c>
      <c r="Z75">
        <f>BAWANA!BD75+BAWANA!BE75</f>
        <v>21.56</v>
      </c>
      <c r="AA75">
        <f>BAWANA!X75+BAWANA!Y75</f>
        <v>32</v>
      </c>
      <c r="AB75">
        <f>BAWANA!AE75+BAWANA!AF75</f>
        <v>21.56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216.44</v>
      </c>
      <c r="E76">
        <f>BAWANA!AM76</f>
        <v>0</v>
      </c>
      <c r="F76">
        <f t="shared" si="11"/>
        <v>256</v>
      </c>
      <c r="G76">
        <f t="shared" si="12"/>
        <v>216.44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216.44</v>
      </c>
      <c r="O76" s="113">
        <f t="shared" si="8"/>
        <v>0</v>
      </c>
      <c r="P76">
        <v>84</v>
      </c>
      <c r="Q76">
        <v>57.6</v>
      </c>
      <c r="R76">
        <v>5.84</v>
      </c>
      <c r="S76">
        <v>19</v>
      </c>
      <c r="T76">
        <v>50</v>
      </c>
      <c r="U76" s="115">
        <f t="shared" si="9"/>
        <v>216.44</v>
      </c>
      <c r="V76" s="113">
        <f t="shared" si="10"/>
        <v>0</v>
      </c>
      <c r="Y76">
        <f>BAWANA!AW76+BAWANA!AX76</f>
        <v>32</v>
      </c>
      <c r="Z76">
        <f>BAWANA!BD76+BAWANA!BE76</f>
        <v>21.56</v>
      </c>
      <c r="AA76">
        <f>BAWANA!X76+BAWANA!Y76</f>
        <v>32</v>
      </c>
      <c r="AB76">
        <f>BAWANA!AE76+BAWANA!AF76</f>
        <v>21.56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212.44</v>
      </c>
      <c r="E77">
        <f>BAWANA!AM77</f>
        <v>0</v>
      </c>
      <c r="F77">
        <f t="shared" si="11"/>
        <v>256</v>
      </c>
      <c r="G77">
        <f t="shared" si="12"/>
        <v>212.44</v>
      </c>
      <c r="H77" s="113"/>
      <c r="I77">
        <f>BRPL_EOD!AI77+BRPL_EOD!AJ77</f>
        <v>84</v>
      </c>
      <c r="J77">
        <f>BYPL_EOD!AI77+BYPL_EOD!AJ77</f>
        <v>48</v>
      </c>
      <c r="K77">
        <f>MES_EOD!AI77+MES_EOD!AJ77</f>
        <v>5.84</v>
      </c>
      <c r="L77">
        <f>NDMC_EOD!AI77+NDMC_EOD!AJ77</f>
        <v>19</v>
      </c>
      <c r="M77">
        <f>TPDDL_EOD!AI77+TPDDL_EOD!AJ77</f>
        <v>55.6</v>
      </c>
      <c r="N77">
        <f t="shared" si="7"/>
        <v>212.44</v>
      </c>
      <c r="O77" s="113">
        <f t="shared" si="8"/>
        <v>0</v>
      </c>
      <c r="P77">
        <v>84</v>
      </c>
      <c r="Q77">
        <v>48</v>
      </c>
      <c r="R77">
        <v>5.84</v>
      </c>
      <c r="S77">
        <v>19</v>
      </c>
      <c r="T77">
        <v>55.6</v>
      </c>
      <c r="U77" s="115">
        <f t="shared" si="9"/>
        <v>212.44</v>
      </c>
      <c r="V77" s="113">
        <f t="shared" si="10"/>
        <v>0</v>
      </c>
      <c r="Y77">
        <f>BAWANA!AW77+BAWANA!AX77</f>
        <v>32</v>
      </c>
      <c r="Z77">
        <f>BAWANA!BD77+BAWANA!BE77</f>
        <v>25.56</v>
      </c>
      <c r="AA77">
        <f>BAWANA!X77+BAWANA!Y77</f>
        <v>32</v>
      </c>
      <c r="AB77">
        <f>BAWANA!AE77+BAWANA!AF77</f>
        <v>25.56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212.44</v>
      </c>
      <c r="E78">
        <f>BAWANA!AM78</f>
        <v>0</v>
      </c>
      <c r="F78">
        <f t="shared" si="11"/>
        <v>256</v>
      </c>
      <c r="G78">
        <f t="shared" si="12"/>
        <v>212.44</v>
      </c>
      <c r="H78" s="113"/>
      <c r="I78">
        <f>BRPL_EOD!AI78+BRPL_EOD!AJ78</f>
        <v>84</v>
      </c>
      <c r="J78">
        <f>BYPL_EOD!AI78+BYPL_EOD!AJ78</f>
        <v>48</v>
      </c>
      <c r="K78">
        <f>MES_EOD!AI78+MES_EOD!AJ78</f>
        <v>5.84</v>
      </c>
      <c r="L78">
        <f>NDMC_EOD!AI78+NDMC_EOD!AJ78</f>
        <v>19</v>
      </c>
      <c r="M78">
        <f>TPDDL_EOD!AI78+TPDDL_EOD!AJ78</f>
        <v>55.6</v>
      </c>
      <c r="N78">
        <f t="shared" si="7"/>
        <v>212.44</v>
      </c>
      <c r="O78" s="113">
        <f t="shared" si="8"/>
        <v>0</v>
      </c>
      <c r="P78">
        <v>84</v>
      </c>
      <c r="Q78">
        <v>48</v>
      </c>
      <c r="R78">
        <v>5.84</v>
      </c>
      <c r="S78">
        <v>19</v>
      </c>
      <c r="T78">
        <v>55.6</v>
      </c>
      <c r="U78" s="115">
        <f t="shared" si="9"/>
        <v>212.44</v>
      </c>
      <c r="V78" s="113">
        <f t="shared" si="10"/>
        <v>0</v>
      </c>
      <c r="Y78">
        <f>BAWANA!AW78+BAWANA!AX78</f>
        <v>32</v>
      </c>
      <c r="Z78">
        <f>BAWANA!BD78+BAWANA!BE78</f>
        <v>25.56</v>
      </c>
      <c r="AA78">
        <f>BAWANA!X78+BAWANA!Y78</f>
        <v>32</v>
      </c>
      <c r="AB78">
        <f>BAWANA!AE78+BAWANA!AF78</f>
        <v>25.56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3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5">
        <f t="shared" si="9"/>
        <v>256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3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5">
        <f t="shared" si="9"/>
        <v>256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3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5">
        <f t="shared" si="9"/>
        <v>256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3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5">
        <f t="shared" si="9"/>
        <v>256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232.04000000000002</v>
      </c>
      <c r="E83">
        <f>BAWANA!AM83</f>
        <v>0</v>
      </c>
      <c r="F83">
        <f t="shared" si="11"/>
        <v>256</v>
      </c>
      <c r="G83">
        <f t="shared" si="12"/>
        <v>232.04000000000002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232.05</v>
      </c>
      <c r="O83" s="113">
        <f t="shared" si="8"/>
        <v>-9.9999999999909051E-3</v>
      </c>
      <c r="P83">
        <v>99.605707390648575</v>
      </c>
      <c r="Q83">
        <v>57.597517776341313</v>
      </c>
      <c r="R83">
        <v>5.8397483301012709</v>
      </c>
      <c r="S83">
        <v>18.999181210945917</v>
      </c>
      <c r="T83">
        <v>49.997845291962939</v>
      </c>
      <c r="U83" s="115">
        <f t="shared" si="9"/>
        <v>232.04</v>
      </c>
      <c r="V83" s="113">
        <f t="shared" si="10"/>
        <v>0</v>
      </c>
      <c r="Y83">
        <f>BAWANA!AW83+BAWANA!AX83</f>
        <v>18.98</v>
      </c>
      <c r="Z83">
        <f>BAWANA!BD83+BAWANA!BE83</f>
        <v>18.98</v>
      </c>
      <c r="AA83">
        <f>BAWANA!X83+BAWANA!Y83</f>
        <v>18.98</v>
      </c>
      <c r="AB83">
        <f>BAWANA!AE83+BAWANA!AF83</f>
        <v>18.98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232.04000000000002</v>
      </c>
      <c r="E84">
        <f>BAWANA!AM84</f>
        <v>0</v>
      </c>
      <c r="F84">
        <f t="shared" si="11"/>
        <v>256</v>
      </c>
      <c r="G84">
        <f t="shared" si="12"/>
        <v>232.04000000000002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232.05</v>
      </c>
      <c r="O84" s="113">
        <f t="shared" si="8"/>
        <v>-9.9999999999909051E-3</v>
      </c>
      <c r="P84">
        <v>99.605707390648575</v>
      </c>
      <c r="Q84">
        <v>57.597517776341313</v>
      </c>
      <c r="R84">
        <v>5.8397483301012709</v>
      </c>
      <c r="S84">
        <v>18.999181210945917</v>
      </c>
      <c r="T84">
        <v>49.997845291962939</v>
      </c>
      <c r="U84" s="115">
        <f t="shared" si="9"/>
        <v>232.04</v>
      </c>
      <c r="V84" s="113">
        <f t="shared" si="10"/>
        <v>0</v>
      </c>
      <c r="Y84">
        <f>BAWANA!AW84+BAWANA!AX84</f>
        <v>18.98</v>
      </c>
      <c r="Z84">
        <f>BAWANA!BD84+BAWANA!BE84</f>
        <v>18.98</v>
      </c>
      <c r="AA84">
        <f>BAWANA!X84+BAWANA!Y84</f>
        <v>18.98</v>
      </c>
      <c r="AB84">
        <f>BAWANA!AE84+BAWANA!AF84</f>
        <v>18.98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232.04000000000002</v>
      </c>
      <c r="E85">
        <f>BAWANA!AM85</f>
        <v>0</v>
      </c>
      <c r="F85">
        <f t="shared" si="11"/>
        <v>256</v>
      </c>
      <c r="G85">
        <f t="shared" si="12"/>
        <v>232.04000000000002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232.05</v>
      </c>
      <c r="O85" s="113">
        <f t="shared" si="8"/>
        <v>-9.9999999999909051E-3</v>
      </c>
      <c r="P85">
        <v>99.605707390648575</v>
      </c>
      <c r="Q85">
        <v>57.597517776341313</v>
      </c>
      <c r="R85">
        <v>5.8397483301012709</v>
      </c>
      <c r="S85">
        <v>18.999181210945917</v>
      </c>
      <c r="T85">
        <v>49.997845291962939</v>
      </c>
      <c r="U85" s="115">
        <f t="shared" si="9"/>
        <v>232.04</v>
      </c>
      <c r="V85" s="113">
        <f t="shared" si="10"/>
        <v>0</v>
      </c>
      <c r="Y85">
        <f>BAWANA!AW85+BAWANA!AX85</f>
        <v>18.98</v>
      </c>
      <c r="Z85">
        <f>BAWANA!BD85+BAWANA!BE85</f>
        <v>18.98</v>
      </c>
      <c r="AA85">
        <f>BAWANA!X85+BAWANA!Y85</f>
        <v>18.98</v>
      </c>
      <c r="AB85">
        <f>BAWANA!AE85+BAWANA!AF85</f>
        <v>18.98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232.04000000000002</v>
      </c>
      <c r="E86">
        <f>BAWANA!AM86</f>
        <v>0</v>
      </c>
      <c r="F86">
        <f t="shared" si="11"/>
        <v>256</v>
      </c>
      <c r="G86">
        <f t="shared" si="12"/>
        <v>232.04000000000002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232.05</v>
      </c>
      <c r="O86" s="113">
        <f t="shared" si="8"/>
        <v>-9.9999999999909051E-3</v>
      </c>
      <c r="P86">
        <v>99.605707390648575</v>
      </c>
      <c r="Q86">
        <v>57.597517776341313</v>
      </c>
      <c r="R86">
        <v>5.8397483301012709</v>
      </c>
      <c r="S86">
        <v>18.999181210945917</v>
      </c>
      <c r="T86">
        <v>49.997845291962939</v>
      </c>
      <c r="U86" s="115">
        <f t="shared" si="9"/>
        <v>232.04</v>
      </c>
      <c r="V86" s="113">
        <f t="shared" si="10"/>
        <v>0</v>
      </c>
      <c r="Y86">
        <f>BAWANA!AW86+BAWANA!AX86</f>
        <v>18.98</v>
      </c>
      <c r="Z86">
        <f>BAWANA!BD86+BAWANA!BE86</f>
        <v>18.98</v>
      </c>
      <c r="AA86">
        <f>BAWANA!X86+BAWANA!Y86</f>
        <v>18.98</v>
      </c>
      <c r="AB86">
        <f>BAWANA!AE86+BAWANA!AF86</f>
        <v>18.98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232.04000000000002</v>
      </c>
      <c r="E87">
        <f>BAWANA!AM87</f>
        <v>0</v>
      </c>
      <c r="F87">
        <f t="shared" si="11"/>
        <v>256</v>
      </c>
      <c r="G87">
        <f t="shared" si="12"/>
        <v>232.04000000000002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232.05</v>
      </c>
      <c r="O87" s="113">
        <f t="shared" si="8"/>
        <v>-9.9999999999909051E-3</v>
      </c>
      <c r="P87">
        <v>99.605707390648575</v>
      </c>
      <c r="Q87">
        <v>57.597517776341313</v>
      </c>
      <c r="R87">
        <v>5.8397483301012709</v>
      </c>
      <c r="S87">
        <v>18.999181210945917</v>
      </c>
      <c r="T87">
        <v>49.997845291962939</v>
      </c>
      <c r="U87" s="115">
        <f t="shared" si="9"/>
        <v>232.04</v>
      </c>
      <c r="V87" s="113">
        <f t="shared" si="10"/>
        <v>0</v>
      </c>
      <c r="Y87">
        <f>BAWANA!AW87+BAWANA!AX87</f>
        <v>18.98</v>
      </c>
      <c r="Z87">
        <f>BAWANA!BD87+BAWANA!BE87</f>
        <v>18.98</v>
      </c>
      <c r="AA87">
        <f>BAWANA!X87+BAWANA!Y87</f>
        <v>18.98</v>
      </c>
      <c r="AB87">
        <f>BAWANA!AE87+BAWANA!AF87</f>
        <v>18.98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232.04000000000002</v>
      </c>
      <c r="E88">
        <f>BAWANA!AM88</f>
        <v>0</v>
      </c>
      <c r="F88">
        <f t="shared" si="11"/>
        <v>256</v>
      </c>
      <c r="G88">
        <f t="shared" si="12"/>
        <v>232.04000000000002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232.05</v>
      </c>
      <c r="O88" s="113">
        <f t="shared" si="8"/>
        <v>-9.9999999999909051E-3</v>
      </c>
      <c r="P88">
        <v>99.605707390648575</v>
      </c>
      <c r="Q88">
        <v>57.597517776341313</v>
      </c>
      <c r="R88">
        <v>5.8397483301012709</v>
      </c>
      <c r="S88">
        <v>18.999181210945917</v>
      </c>
      <c r="T88">
        <v>49.997845291962939</v>
      </c>
      <c r="U88" s="115">
        <f t="shared" si="9"/>
        <v>232.04</v>
      </c>
      <c r="V88" s="113">
        <f t="shared" si="10"/>
        <v>0</v>
      </c>
      <c r="Y88">
        <f>BAWANA!AW88+BAWANA!AX88</f>
        <v>18.98</v>
      </c>
      <c r="Z88">
        <f>BAWANA!BD88+BAWANA!BE88</f>
        <v>18.98</v>
      </c>
      <c r="AA88">
        <f>BAWANA!X88+BAWANA!Y88</f>
        <v>18.98</v>
      </c>
      <c r="AB88">
        <f>BAWANA!AE88+BAWANA!AF88</f>
        <v>18.98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232.04000000000002</v>
      </c>
      <c r="E89">
        <f>BAWANA!AM89</f>
        <v>0</v>
      </c>
      <c r="F89">
        <f t="shared" si="11"/>
        <v>256</v>
      </c>
      <c r="G89">
        <f t="shared" si="12"/>
        <v>232.04000000000002</v>
      </c>
      <c r="H89" s="113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232.05</v>
      </c>
      <c r="O89" s="113">
        <f t="shared" si="8"/>
        <v>-9.9999999999909051E-3</v>
      </c>
      <c r="P89">
        <v>99.605707390648575</v>
      </c>
      <c r="Q89">
        <v>57.597517776341313</v>
      </c>
      <c r="R89">
        <v>5.8397483301012709</v>
      </c>
      <c r="S89">
        <v>18.999181210945917</v>
      </c>
      <c r="T89">
        <v>49.997845291962939</v>
      </c>
      <c r="U89" s="115">
        <f t="shared" si="9"/>
        <v>232.04</v>
      </c>
      <c r="V89" s="113">
        <f t="shared" si="10"/>
        <v>0</v>
      </c>
      <c r="Y89">
        <f>BAWANA!AW89+BAWANA!AX89</f>
        <v>18.98</v>
      </c>
      <c r="Z89">
        <f>BAWANA!BD89+BAWANA!BE89</f>
        <v>18.98</v>
      </c>
      <c r="AA89">
        <f>BAWANA!X89+BAWANA!Y89</f>
        <v>18.98</v>
      </c>
      <c r="AB89">
        <f>BAWANA!AE89+BAWANA!AF89</f>
        <v>18.98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232.04000000000002</v>
      </c>
      <c r="E90">
        <f>BAWANA!AM90</f>
        <v>0</v>
      </c>
      <c r="F90">
        <f t="shared" si="11"/>
        <v>256</v>
      </c>
      <c r="G90">
        <f t="shared" si="12"/>
        <v>232.04000000000002</v>
      </c>
      <c r="H90" s="113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232.05</v>
      </c>
      <c r="O90" s="113">
        <f t="shared" si="8"/>
        <v>-9.9999999999909051E-3</v>
      </c>
      <c r="P90">
        <v>99.605707390648575</v>
      </c>
      <c r="Q90">
        <v>57.597517776341313</v>
      </c>
      <c r="R90">
        <v>5.8397483301012709</v>
      </c>
      <c r="S90">
        <v>18.999181210945917</v>
      </c>
      <c r="T90">
        <v>49.997845291962939</v>
      </c>
      <c r="U90" s="115">
        <f t="shared" si="9"/>
        <v>232.04</v>
      </c>
      <c r="V90" s="113">
        <f t="shared" si="10"/>
        <v>0</v>
      </c>
      <c r="Y90">
        <f>BAWANA!AW90+BAWANA!AX90</f>
        <v>18.98</v>
      </c>
      <c r="Z90">
        <f>BAWANA!BD90+BAWANA!BE90</f>
        <v>18.98</v>
      </c>
      <c r="AA90">
        <f>BAWANA!X90+BAWANA!Y90</f>
        <v>18.98</v>
      </c>
      <c r="AB90">
        <f>BAWANA!AE90+BAWANA!AF90</f>
        <v>18.98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232.04000000000002</v>
      </c>
      <c r="E91">
        <f>BAWANA!AM91</f>
        <v>0</v>
      </c>
      <c r="F91">
        <f t="shared" si="11"/>
        <v>256</v>
      </c>
      <c r="G91">
        <f t="shared" si="12"/>
        <v>232.04000000000002</v>
      </c>
      <c r="H91" s="113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232.05</v>
      </c>
      <c r="O91" s="113">
        <f t="shared" si="8"/>
        <v>-9.9999999999909051E-3</v>
      </c>
      <c r="P91">
        <v>99.605707390648575</v>
      </c>
      <c r="Q91">
        <v>57.597517776341313</v>
      </c>
      <c r="R91">
        <v>5.8397483301012709</v>
      </c>
      <c r="S91">
        <v>18.999181210945917</v>
      </c>
      <c r="T91">
        <v>49.997845291962939</v>
      </c>
      <c r="U91" s="115">
        <f t="shared" si="9"/>
        <v>232.04</v>
      </c>
      <c r="V91" s="113">
        <f t="shared" si="10"/>
        <v>0</v>
      </c>
      <c r="Y91">
        <f>BAWANA!AW91+BAWANA!AX91</f>
        <v>18.98</v>
      </c>
      <c r="Z91">
        <f>BAWANA!BD91+BAWANA!BE91</f>
        <v>18.98</v>
      </c>
      <c r="AA91">
        <f>BAWANA!X91+BAWANA!Y91</f>
        <v>18.98</v>
      </c>
      <c r="AB91">
        <f>BAWANA!AE91+BAWANA!AF91</f>
        <v>18.98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232.04000000000002</v>
      </c>
      <c r="E92">
        <f>BAWANA!AM92</f>
        <v>0</v>
      </c>
      <c r="F92">
        <f t="shared" si="11"/>
        <v>256</v>
      </c>
      <c r="G92">
        <f t="shared" si="12"/>
        <v>232.04000000000002</v>
      </c>
      <c r="H92" s="113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232.05</v>
      </c>
      <c r="O92" s="113">
        <f t="shared" si="8"/>
        <v>-9.9999999999909051E-3</v>
      </c>
      <c r="P92">
        <v>99.605707390648575</v>
      </c>
      <c r="Q92">
        <v>57.597517776341313</v>
      </c>
      <c r="R92">
        <v>5.8397483301012709</v>
      </c>
      <c r="S92">
        <v>18.999181210945917</v>
      </c>
      <c r="T92">
        <v>49.997845291962939</v>
      </c>
      <c r="U92" s="115">
        <f t="shared" si="9"/>
        <v>232.04</v>
      </c>
      <c r="V92" s="113">
        <f t="shared" si="10"/>
        <v>0</v>
      </c>
      <c r="Y92">
        <f>BAWANA!AW92+BAWANA!AX92</f>
        <v>18.98</v>
      </c>
      <c r="Z92">
        <f>BAWANA!BD92+BAWANA!BE92</f>
        <v>18.98</v>
      </c>
      <c r="AA92">
        <f>BAWANA!X92+BAWANA!Y92</f>
        <v>18.98</v>
      </c>
      <c r="AB92">
        <f>BAWANA!AE92+BAWANA!AF92</f>
        <v>18.98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232.04000000000002</v>
      </c>
      <c r="E93">
        <f>BAWANA!AM93</f>
        <v>0</v>
      </c>
      <c r="F93">
        <f t="shared" si="11"/>
        <v>256</v>
      </c>
      <c r="G93">
        <f t="shared" si="12"/>
        <v>232.04000000000002</v>
      </c>
      <c r="H93" s="113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232.05</v>
      </c>
      <c r="O93" s="113">
        <f t="shared" si="8"/>
        <v>-9.9999999999909051E-3</v>
      </c>
      <c r="P93">
        <v>99.605707390648575</v>
      </c>
      <c r="Q93">
        <v>57.597517776341313</v>
      </c>
      <c r="R93">
        <v>5.8397483301012709</v>
      </c>
      <c r="S93">
        <v>18.999181210945917</v>
      </c>
      <c r="T93">
        <v>49.997845291962939</v>
      </c>
      <c r="U93" s="115">
        <f t="shared" si="9"/>
        <v>232.04</v>
      </c>
      <c r="V93" s="113">
        <f t="shared" si="10"/>
        <v>0</v>
      </c>
      <c r="Y93">
        <f>BAWANA!AW93+BAWANA!AX93</f>
        <v>18.98</v>
      </c>
      <c r="Z93">
        <f>BAWANA!BD93+BAWANA!BE93</f>
        <v>18.98</v>
      </c>
      <c r="AA93">
        <f>BAWANA!X93+BAWANA!Y93</f>
        <v>18.98</v>
      </c>
      <c r="AB93">
        <f>BAWANA!AE93+BAWANA!AF93</f>
        <v>18.98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232.04000000000002</v>
      </c>
      <c r="E94">
        <f>BAWANA!AM94</f>
        <v>0</v>
      </c>
      <c r="F94">
        <f t="shared" si="11"/>
        <v>256</v>
      </c>
      <c r="G94">
        <f t="shared" si="12"/>
        <v>232.04000000000002</v>
      </c>
      <c r="H94" s="113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232.05</v>
      </c>
      <c r="O94" s="113">
        <f t="shared" si="8"/>
        <v>-9.9999999999909051E-3</v>
      </c>
      <c r="P94">
        <v>99.605707390648575</v>
      </c>
      <c r="Q94">
        <v>57.597517776341313</v>
      </c>
      <c r="R94">
        <v>5.8397483301012709</v>
      </c>
      <c r="S94">
        <v>18.999181210945917</v>
      </c>
      <c r="T94">
        <v>49.997845291962939</v>
      </c>
      <c r="U94" s="115">
        <f t="shared" si="9"/>
        <v>232.04</v>
      </c>
      <c r="V94" s="113">
        <f t="shared" si="10"/>
        <v>0</v>
      </c>
      <c r="Y94">
        <f>BAWANA!AW94+BAWANA!AX94</f>
        <v>18.98</v>
      </c>
      <c r="Z94">
        <f>BAWANA!BD94+BAWANA!BE94</f>
        <v>18.98</v>
      </c>
      <c r="AA94">
        <f>BAWANA!X94+BAWANA!Y94</f>
        <v>18.98</v>
      </c>
      <c r="AB94">
        <f>BAWANA!AE94+BAWANA!AF94</f>
        <v>18.98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232.04000000000002</v>
      </c>
      <c r="E95">
        <f>BAWANA!AM95</f>
        <v>0</v>
      </c>
      <c r="F95">
        <f t="shared" si="11"/>
        <v>256</v>
      </c>
      <c r="G95">
        <f t="shared" si="12"/>
        <v>232.04000000000002</v>
      </c>
      <c r="H95" s="113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232.05</v>
      </c>
      <c r="O95" s="113">
        <f t="shared" si="8"/>
        <v>-9.9999999999909051E-3</v>
      </c>
      <c r="P95">
        <v>99.605707390648575</v>
      </c>
      <c r="Q95">
        <v>57.597517776341313</v>
      </c>
      <c r="R95">
        <v>5.8397483301012709</v>
      </c>
      <c r="S95">
        <v>18.999181210945917</v>
      </c>
      <c r="T95">
        <v>49.997845291962939</v>
      </c>
      <c r="U95" s="115">
        <f t="shared" si="9"/>
        <v>232.04</v>
      </c>
      <c r="V95" s="113">
        <f t="shared" si="10"/>
        <v>0</v>
      </c>
      <c r="Y95">
        <f>BAWANA!AW95+BAWANA!AX95</f>
        <v>18.98</v>
      </c>
      <c r="Z95">
        <f>BAWANA!BD95+BAWANA!BE95</f>
        <v>18.98</v>
      </c>
      <c r="AA95">
        <f>BAWANA!X95+BAWANA!Y95</f>
        <v>18.98</v>
      </c>
      <c r="AB95">
        <f>BAWANA!AE95+BAWANA!AF95</f>
        <v>18.98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232.04000000000002</v>
      </c>
      <c r="E96">
        <f>BAWANA!AM96</f>
        <v>0</v>
      </c>
      <c r="F96">
        <f t="shared" si="11"/>
        <v>256</v>
      </c>
      <c r="G96">
        <f t="shared" si="12"/>
        <v>232.04000000000002</v>
      </c>
      <c r="H96" s="113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232.05</v>
      </c>
      <c r="O96" s="113">
        <f t="shared" si="8"/>
        <v>-9.9999999999909051E-3</v>
      </c>
      <c r="P96">
        <v>99.605707390648575</v>
      </c>
      <c r="Q96">
        <v>57.597517776341313</v>
      </c>
      <c r="R96">
        <v>5.8397483301012709</v>
      </c>
      <c r="S96">
        <v>18.999181210945917</v>
      </c>
      <c r="T96">
        <v>49.997845291962939</v>
      </c>
      <c r="U96" s="115">
        <f t="shared" si="9"/>
        <v>232.04</v>
      </c>
      <c r="V96" s="113">
        <f t="shared" si="10"/>
        <v>0</v>
      </c>
      <c r="Y96">
        <f>BAWANA!AW96+BAWANA!AX96</f>
        <v>18.98</v>
      </c>
      <c r="Z96">
        <f>BAWANA!BD96+BAWANA!BE96</f>
        <v>18.98</v>
      </c>
      <c r="AA96">
        <f>BAWANA!X96+BAWANA!Y96</f>
        <v>18.98</v>
      </c>
      <c r="AB96">
        <f>BAWANA!AE96+BAWANA!AF96</f>
        <v>18.98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232.04000000000002</v>
      </c>
      <c r="E97">
        <f>BAWANA!AM97</f>
        <v>0</v>
      </c>
      <c r="F97">
        <f t="shared" si="11"/>
        <v>256</v>
      </c>
      <c r="G97">
        <f t="shared" si="12"/>
        <v>232.04000000000002</v>
      </c>
      <c r="H97" s="113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232.05</v>
      </c>
      <c r="O97" s="113">
        <f t="shared" si="8"/>
        <v>-9.9999999999909051E-3</v>
      </c>
      <c r="P97">
        <v>99.605707390648575</v>
      </c>
      <c r="Q97">
        <v>57.597517776341313</v>
      </c>
      <c r="R97">
        <v>5.8397483301012709</v>
      </c>
      <c r="S97">
        <v>18.999181210945917</v>
      </c>
      <c r="T97">
        <v>49.997845291962939</v>
      </c>
      <c r="U97" s="115">
        <f t="shared" si="9"/>
        <v>232.04</v>
      </c>
      <c r="V97" s="113">
        <f t="shared" si="10"/>
        <v>0</v>
      </c>
      <c r="Y97">
        <f>BAWANA!AW97+BAWANA!AX97</f>
        <v>18.98</v>
      </c>
      <c r="Z97">
        <f>BAWANA!BD97+BAWANA!BE97</f>
        <v>18.98</v>
      </c>
      <c r="AA97">
        <f>BAWANA!X97+BAWANA!Y97</f>
        <v>18.98</v>
      </c>
      <c r="AB97">
        <f>BAWANA!AE97+BAWANA!AF97</f>
        <v>18.98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232.04000000000002</v>
      </c>
      <c r="E98">
        <f>BAWANA!AM98</f>
        <v>0</v>
      </c>
      <c r="F98">
        <f t="shared" si="11"/>
        <v>256</v>
      </c>
      <c r="G98">
        <f t="shared" si="12"/>
        <v>232.04000000000002</v>
      </c>
      <c r="H98" s="113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232.05</v>
      </c>
      <c r="O98" s="113">
        <f t="shared" si="8"/>
        <v>-9.9999999999909051E-3</v>
      </c>
      <c r="P98">
        <v>99.605707390648575</v>
      </c>
      <c r="Q98">
        <v>57.597517776341313</v>
      </c>
      <c r="R98">
        <v>5.8397483301012709</v>
      </c>
      <c r="S98">
        <v>18.999181210945917</v>
      </c>
      <c r="T98">
        <v>49.997845291962939</v>
      </c>
      <c r="U98" s="115">
        <f t="shared" si="9"/>
        <v>232.04</v>
      </c>
      <c r="V98" s="113">
        <f t="shared" si="10"/>
        <v>0</v>
      </c>
      <c r="Y98">
        <f>BAWANA!AW98+BAWANA!AX98</f>
        <v>18.98</v>
      </c>
      <c r="Z98">
        <f>BAWANA!BD98+BAWANA!BE98</f>
        <v>18.98</v>
      </c>
      <c r="AA98">
        <f>BAWANA!X98+BAWANA!Y98</f>
        <v>18.98</v>
      </c>
      <c r="AB98">
        <f>BAWANA!AE98+BAWANA!AF98</f>
        <v>18.98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5.296950000000006</v>
      </c>
      <c r="E99" s="115">
        <f t="shared" si="14"/>
        <v>0</v>
      </c>
      <c r="F99" s="115">
        <f t="shared" si="14"/>
        <v>6.1440000000000001</v>
      </c>
      <c r="G99" s="115">
        <f t="shared" si="14"/>
        <v>5.296950000000006</v>
      </c>
      <c r="H99" s="115"/>
      <c r="I99" s="115">
        <f t="shared" si="14"/>
        <v>2.0940499999999989</v>
      </c>
      <c r="J99" s="115">
        <f t="shared" si="14"/>
        <v>1.2261199999999999</v>
      </c>
      <c r="K99" s="115">
        <f t="shared" si="14"/>
        <v>0.14015999999999981</v>
      </c>
      <c r="L99" s="115">
        <f t="shared" si="14"/>
        <v>0.47012999999999977</v>
      </c>
      <c r="M99" s="115">
        <f t="shared" si="14"/>
        <v>1.3673999999999984</v>
      </c>
      <c r="N99" s="115">
        <f t="shared" si="14"/>
        <v>5.2978599999999982</v>
      </c>
      <c r="O99" s="115">
        <f t="shared" si="14"/>
        <v>-9.0999999999993972E-4</v>
      </c>
      <c r="P99" s="115">
        <f t="shared" si="14"/>
        <v>2.0937027034232245</v>
      </c>
      <c r="Q99" s="115">
        <f t="shared" si="14"/>
        <v>1.2258799433972463</v>
      </c>
      <c r="R99" s="115">
        <f t="shared" si="14"/>
        <v>0.14013564316731095</v>
      </c>
      <c r="S99" s="115">
        <f t="shared" si="14"/>
        <v>0.47005209552072497</v>
      </c>
      <c r="T99" s="115">
        <f t="shared" si="14"/>
        <v>1.3671796144914901</v>
      </c>
      <c r="U99" s="115">
        <f t="shared" si="14"/>
        <v>5.296950000000006</v>
      </c>
      <c r="V99" s="115">
        <f t="shared" si="10"/>
        <v>0</v>
      </c>
      <c r="Y99" s="115">
        <f>SUM(Y3:Y98)/4000</f>
        <v>0.62074499999999921</v>
      </c>
      <c r="Z99" s="115">
        <f t="shared" ref="Z99:AD99" si="15">SUM(Z3:Z98)/4000</f>
        <v>0.6123049999999991</v>
      </c>
      <c r="AA99" s="115">
        <f t="shared" si="15"/>
        <v>0.62074499999999921</v>
      </c>
      <c r="AB99" s="115">
        <f t="shared" si="15"/>
        <v>0.6123049999999991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30</v>
      </c>
      <c r="D15">
        <f>BAWANA!AP15</f>
        <v>0</v>
      </c>
      <c r="E15">
        <f>BAWANA!AQ15</f>
        <v>25</v>
      </c>
      <c r="F15">
        <f t="shared" si="4"/>
        <v>768</v>
      </c>
      <c r="G15">
        <f t="shared" si="5"/>
        <v>25</v>
      </c>
      <c r="H15" s="113"/>
      <c r="I15">
        <f>BRPL_EOD!AM15+BRPL_EOD!AN15</f>
        <v>9.73</v>
      </c>
      <c r="J15">
        <f>BYPL_EOD!AM15+BYPL_EOD!AN15</f>
        <v>5.63</v>
      </c>
      <c r="K15">
        <f>MES_EOD!AM15+MES_EOD!AN15</f>
        <v>0.56999999999999995</v>
      </c>
      <c r="L15">
        <f>NDMC_EOD!AM15+NDMC_EOD!AN15</f>
        <v>2.2799999999999998</v>
      </c>
      <c r="M15">
        <f>TPDDL_EOD!AM15+TPDDL_EOD!AN15</f>
        <v>6.8</v>
      </c>
      <c r="N15">
        <f t="shared" si="0"/>
        <v>25.01</v>
      </c>
      <c r="O15" s="113">
        <f t="shared" si="1"/>
        <v>-1.0000000000001563E-2</v>
      </c>
      <c r="P15">
        <v>9.7261095561775281</v>
      </c>
      <c r="Q15">
        <v>5.6277489004398236</v>
      </c>
      <c r="R15">
        <v>0.56977209116353456</v>
      </c>
      <c r="S15">
        <v>2.2790883646541382</v>
      </c>
      <c r="T15">
        <v>6.7972810875649738</v>
      </c>
      <c r="U15" s="115">
        <f t="shared" si="2"/>
        <v>25</v>
      </c>
      <c r="V15" s="113">
        <f t="shared" si="3"/>
        <v>0</v>
      </c>
      <c r="Y15">
        <f>BAWANA!BA15+BAWANA!BB15</f>
        <v>2.5</v>
      </c>
      <c r="Z15">
        <f>BAWANA!BH15+BAWANA!BI15</f>
        <v>2.5</v>
      </c>
      <c r="AA15">
        <f>BAWANA!AB15+BAWANA!AC15</f>
        <v>2.5</v>
      </c>
      <c r="AB15">
        <f>BAWANA!AI15+BAWANA!AJ15</f>
        <v>2.5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30</v>
      </c>
      <c r="D16">
        <f>BAWANA!AP16</f>
        <v>0</v>
      </c>
      <c r="E16">
        <f>BAWANA!AQ16</f>
        <v>25</v>
      </c>
      <c r="F16">
        <f t="shared" si="4"/>
        <v>768</v>
      </c>
      <c r="G16">
        <f t="shared" si="5"/>
        <v>25</v>
      </c>
      <c r="H16" s="113"/>
      <c r="I16">
        <f>BRPL_EOD!AM16+BRPL_EOD!AN16</f>
        <v>9.73</v>
      </c>
      <c r="J16">
        <f>BYPL_EOD!AM16+BYPL_EOD!AN16</f>
        <v>5.63</v>
      </c>
      <c r="K16">
        <f>MES_EOD!AM16+MES_EOD!AN16</f>
        <v>0.56999999999999995</v>
      </c>
      <c r="L16">
        <f>NDMC_EOD!AM16+NDMC_EOD!AN16</f>
        <v>2.2799999999999998</v>
      </c>
      <c r="M16">
        <f>TPDDL_EOD!AM16+TPDDL_EOD!AN16</f>
        <v>6.8</v>
      </c>
      <c r="N16">
        <f t="shared" si="0"/>
        <v>25.01</v>
      </c>
      <c r="O16" s="113">
        <f t="shared" si="1"/>
        <v>-1.0000000000001563E-2</v>
      </c>
      <c r="P16">
        <v>9.7261095561775281</v>
      </c>
      <c r="Q16">
        <v>5.6277489004398236</v>
      </c>
      <c r="R16">
        <v>0.56977209116353456</v>
      </c>
      <c r="S16">
        <v>2.2790883646541382</v>
      </c>
      <c r="T16">
        <v>6.7972810875649738</v>
      </c>
      <c r="U16" s="115">
        <f t="shared" si="2"/>
        <v>25</v>
      </c>
      <c r="V16" s="113">
        <f t="shared" si="3"/>
        <v>0</v>
      </c>
      <c r="Y16">
        <f>BAWANA!BA16+BAWANA!BB16</f>
        <v>2.5</v>
      </c>
      <c r="Z16">
        <f>BAWANA!BH16+BAWANA!BI16</f>
        <v>2.5</v>
      </c>
      <c r="AA16">
        <f>BAWANA!AB16+BAWANA!AC16</f>
        <v>2.5</v>
      </c>
      <c r="AB16">
        <f>BAWANA!AI16+BAWANA!AJ16</f>
        <v>2.5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30</v>
      </c>
      <c r="D17">
        <f>BAWANA!AP17</f>
        <v>0</v>
      </c>
      <c r="E17">
        <f>BAWANA!AQ17</f>
        <v>25</v>
      </c>
      <c r="F17">
        <f t="shared" si="4"/>
        <v>768</v>
      </c>
      <c r="G17">
        <f t="shared" si="5"/>
        <v>25</v>
      </c>
      <c r="H17" s="113"/>
      <c r="I17">
        <f>BRPL_EOD!AM17+BRPL_EOD!AN17</f>
        <v>9.73</v>
      </c>
      <c r="J17">
        <f>BYPL_EOD!AM17+BYPL_EOD!AN17</f>
        <v>5.63</v>
      </c>
      <c r="K17">
        <f>MES_EOD!AM17+MES_EOD!AN17</f>
        <v>0.56999999999999995</v>
      </c>
      <c r="L17">
        <f>NDMC_EOD!AM17+NDMC_EOD!AN17</f>
        <v>2.2799999999999998</v>
      </c>
      <c r="M17">
        <f>TPDDL_EOD!AM17+TPDDL_EOD!AN17</f>
        <v>6.8</v>
      </c>
      <c r="N17">
        <f t="shared" si="0"/>
        <v>25.01</v>
      </c>
      <c r="O17" s="113">
        <f t="shared" si="1"/>
        <v>-1.0000000000001563E-2</v>
      </c>
      <c r="P17">
        <v>9.7261095561775281</v>
      </c>
      <c r="Q17">
        <v>5.6277489004398236</v>
      </c>
      <c r="R17">
        <v>0.56977209116353456</v>
      </c>
      <c r="S17">
        <v>2.2790883646541382</v>
      </c>
      <c r="T17">
        <v>6.7972810875649738</v>
      </c>
      <c r="U17" s="115">
        <f t="shared" si="2"/>
        <v>25</v>
      </c>
      <c r="V17" s="113">
        <f t="shared" si="3"/>
        <v>0</v>
      </c>
      <c r="Y17">
        <f>BAWANA!BA17+BAWANA!BB17</f>
        <v>2.5</v>
      </c>
      <c r="Z17">
        <f>BAWANA!BH17+BAWANA!BI17</f>
        <v>2.5</v>
      </c>
      <c r="AA17">
        <f>BAWANA!AB17+BAWANA!AC17</f>
        <v>2.5</v>
      </c>
      <c r="AB17">
        <f>BAWANA!AI17+BAWANA!AJ17</f>
        <v>2.5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30</v>
      </c>
      <c r="D18">
        <f>BAWANA!AP18</f>
        <v>0</v>
      </c>
      <c r="E18">
        <f>BAWANA!AQ18</f>
        <v>25</v>
      </c>
      <c r="F18">
        <f t="shared" si="4"/>
        <v>768</v>
      </c>
      <c r="G18">
        <f t="shared" si="5"/>
        <v>25</v>
      </c>
      <c r="H18" s="113"/>
      <c r="I18">
        <f>BRPL_EOD!AM18+BRPL_EOD!AN18</f>
        <v>9.73</v>
      </c>
      <c r="J18">
        <f>BYPL_EOD!AM18+BYPL_EOD!AN18</f>
        <v>5.63</v>
      </c>
      <c r="K18">
        <f>MES_EOD!AM18+MES_EOD!AN18</f>
        <v>0.56999999999999995</v>
      </c>
      <c r="L18">
        <f>NDMC_EOD!AM18+NDMC_EOD!AN18</f>
        <v>2.2799999999999998</v>
      </c>
      <c r="M18">
        <f>TPDDL_EOD!AM18+TPDDL_EOD!AN18</f>
        <v>6.8</v>
      </c>
      <c r="N18">
        <f t="shared" si="0"/>
        <v>25.01</v>
      </c>
      <c r="O18" s="113">
        <f t="shared" si="1"/>
        <v>-1.0000000000001563E-2</v>
      </c>
      <c r="P18">
        <v>9.7261095561775281</v>
      </c>
      <c r="Q18">
        <v>5.6277489004398236</v>
      </c>
      <c r="R18">
        <v>0.56977209116353456</v>
      </c>
      <c r="S18">
        <v>2.2790883646541382</v>
      </c>
      <c r="T18">
        <v>6.7972810875649738</v>
      </c>
      <c r="U18" s="115">
        <f t="shared" si="2"/>
        <v>25</v>
      </c>
      <c r="V18" s="113">
        <f t="shared" si="3"/>
        <v>0</v>
      </c>
      <c r="Y18">
        <f>BAWANA!BA18+BAWANA!BB18</f>
        <v>2.5</v>
      </c>
      <c r="Z18">
        <f>BAWANA!BH18+BAWANA!BI18</f>
        <v>2.5</v>
      </c>
      <c r="AA18">
        <f>BAWANA!AB18+BAWANA!AC18</f>
        <v>2.5</v>
      </c>
      <c r="AB18">
        <f>BAWANA!AI18+BAWANA!AJ18</f>
        <v>2.5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30</v>
      </c>
      <c r="D19">
        <f>BAWANA!AP19</f>
        <v>0</v>
      </c>
      <c r="E19">
        <f>BAWANA!AQ19</f>
        <v>25</v>
      </c>
      <c r="F19">
        <f t="shared" si="4"/>
        <v>768</v>
      </c>
      <c r="G19">
        <f t="shared" si="5"/>
        <v>25</v>
      </c>
      <c r="H19" s="113"/>
      <c r="I19">
        <f>BRPL_EOD!AM19+BRPL_EOD!AN19</f>
        <v>9.73</v>
      </c>
      <c r="J19">
        <f>BYPL_EOD!AM19+BYPL_EOD!AN19</f>
        <v>5.63</v>
      </c>
      <c r="K19">
        <f>MES_EOD!AM19+MES_EOD!AN19</f>
        <v>0.56999999999999995</v>
      </c>
      <c r="L19">
        <f>NDMC_EOD!AM19+NDMC_EOD!AN19</f>
        <v>2.2799999999999998</v>
      </c>
      <c r="M19">
        <f>TPDDL_EOD!AM19+TPDDL_EOD!AN19</f>
        <v>6.8</v>
      </c>
      <c r="N19">
        <f t="shared" si="0"/>
        <v>25.01</v>
      </c>
      <c r="O19" s="113">
        <f t="shared" si="1"/>
        <v>-1.0000000000001563E-2</v>
      </c>
      <c r="P19">
        <v>9.7261095561775281</v>
      </c>
      <c r="Q19">
        <v>5.6277489004398236</v>
      </c>
      <c r="R19">
        <v>0.56977209116353456</v>
      </c>
      <c r="S19">
        <v>2.2790883646541382</v>
      </c>
      <c r="T19">
        <v>6.7972810875649738</v>
      </c>
      <c r="U19" s="115">
        <f t="shared" si="2"/>
        <v>25</v>
      </c>
      <c r="V19" s="113">
        <f t="shared" si="3"/>
        <v>0</v>
      </c>
      <c r="Y19">
        <f>BAWANA!BA19+BAWANA!BB19</f>
        <v>2.5</v>
      </c>
      <c r="Z19">
        <f>BAWANA!BH19+BAWANA!BI19</f>
        <v>2.5</v>
      </c>
      <c r="AA19">
        <f>BAWANA!AB19+BAWANA!AC19</f>
        <v>2.5</v>
      </c>
      <c r="AB19">
        <f>BAWANA!AI19+BAWANA!AJ19</f>
        <v>2.5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30</v>
      </c>
      <c r="D20">
        <f>BAWANA!AP20</f>
        <v>0</v>
      </c>
      <c r="E20">
        <f>BAWANA!AQ20</f>
        <v>25</v>
      </c>
      <c r="F20">
        <f t="shared" si="4"/>
        <v>768</v>
      </c>
      <c r="G20">
        <f t="shared" si="5"/>
        <v>25</v>
      </c>
      <c r="H20" s="113"/>
      <c r="I20">
        <f>BRPL_EOD!AM20+BRPL_EOD!AN20</f>
        <v>9.73</v>
      </c>
      <c r="J20">
        <f>BYPL_EOD!AM20+BYPL_EOD!AN20</f>
        <v>5.63</v>
      </c>
      <c r="K20">
        <f>MES_EOD!AM20+MES_EOD!AN20</f>
        <v>0.56999999999999995</v>
      </c>
      <c r="L20">
        <f>NDMC_EOD!AM20+NDMC_EOD!AN20</f>
        <v>2.2799999999999998</v>
      </c>
      <c r="M20">
        <f>TPDDL_EOD!AM20+TPDDL_EOD!AN20</f>
        <v>6.8</v>
      </c>
      <c r="N20">
        <f t="shared" si="0"/>
        <v>25.01</v>
      </c>
      <c r="O20" s="113">
        <f t="shared" si="1"/>
        <v>-1.0000000000001563E-2</v>
      </c>
      <c r="P20">
        <v>9.7261095561775281</v>
      </c>
      <c r="Q20">
        <v>5.6277489004398236</v>
      </c>
      <c r="R20">
        <v>0.56977209116353456</v>
      </c>
      <c r="S20">
        <v>2.2790883646541382</v>
      </c>
      <c r="T20">
        <v>6.7972810875649738</v>
      </c>
      <c r="U20" s="115">
        <f t="shared" si="2"/>
        <v>25</v>
      </c>
      <c r="V20" s="113">
        <f t="shared" si="3"/>
        <v>0</v>
      </c>
      <c r="Y20">
        <f>BAWANA!BA20+BAWANA!BB20</f>
        <v>2.5</v>
      </c>
      <c r="Z20">
        <f>BAWANA!BH20+BAWANA!BI20</f>
        <v>2.5</v>
      </c>
      <c r="AA20">
        <f>BAWANA!AB20+BAWANA!AC20</f>
        <v>2.5</v>
      </c>
      <c r="AB20">
        <f>BAWANA!AI20+BAWANA!AJ20</f>
        <v>2.5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30</v>
      </c>
      <c r="D21">
        <f>BAWANA!AP21</f>
        <v>0</v>
      </c>
      <c r="E21">
        <f>BAWANA!AQ21</f>
        <v>25</v>
      </c>
      <c r="F21">
        <f t="shared" si="4"/>
        <v>768</v>
      </c>
      <c r="G21">
        <f t="shared" si="5"/>
        <v>25</v>
      </c>
      <c r="H21" s="113"/>
      <c r="I21">
        <f>BRPL_EOD!AM21+BRPL_EOD!AN21</f>
        <v>9.73</v>
      </c>
      <c r="J21">
        <f>BYPL_EOD!AM21+BYPL_EOD!AN21</f>
        <v>5.63</v>
      </c>
      <c r="K21">
        <f>MES_EOD!AM21+MES_EOD!AN21</f>
        <v>0.56999999999999995</v>
      </c>
      <c r="L21">
        <f>NDMC_EOD!AM21+NDMC_EOD!AN21</f>
        <v>2.2799999999999998</v>
      </c>
      <c r="M21">
        <f>TPDDL_EOD!AM21+TPDDL_EOD!AN21</f>
        <v>6.8</v>
      </c>
      <c r="N21">
        <f t="shared" si="0"/>
        <v>25.01</v>
      </c>
      <c r="O21" s="113">
        <f t="shared" si="1"/>
        <v>-1.0000000000001563E-2</v>
      </c>
      <c r="P21">
        <v>9.7261095561775281</v>
      </c>
      <c r="Q21">
        <v>5.6277489004398236</v>
      </c>
      <c r="R21">
        <v>0.56977209116353456</v>
      </c>
      <c r="S21">
        <v>2.2790883646541382</v>
      </c>
      <c r="T21">
        <v>6.7972810875649738</v>
      </c>
      <c r="U21" s="115">
        <f t="shared" si="2"/>
        <v>25</v>
      </c>
      <c r="V21" s="113">
        <f t="shared" si="3"/>
        <v>0</v>
      </c>
      <c r="Y21">
        <f>BAWANA!BA21+BAWANA!BB21</f>
        <v>2.5</v>
      </c>
      <c r="Z21">
        <f>BAWANA!BH21+BAWANA!BI21</f>
        <v>2.5</v>
      </c>
      <c r="AA21">
        <f>BAWANA!AB21+BAWANA!AC21</f>
        <v>2.5</v>
      </c>
      <c r="AB21">
        <f>BAWANA!AI21+BAWANA!AJ21</f>
        <v>2.5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30</v>
      </c>
      <c r="D22">
        <f>BAWANA!AP22</f>
        <v>0</v>
      </c>
      <c r="E22">
        <f>BAWANA!AQ22</f>
        <v>25</v>
      </c>
      <c r="F22">
        <f t="shared" si="4"/>
        <v>768</v>
      </c>
      <c r="G22">
        <f t="shared" si="5"/>
        <v>25</v>
      </c>
      <c r="H22" s="113"/>
      <c r="I22">
        <f>BRPL_EOD!AM22+BRPL_EOD!AN22</f>
        <v>9.73</v>
      </c>
      <c r="J22">
        <f>BYPL_EOD!AM22+BYPL_EOD!AN22</f>
        <v>5.63</v>
      </c>
      <c r="K22">
        <f>MES_EOD!AM22+MES_EOD!AN22</f>
        <v>0.56999999999999995</v>
      </c>
      <c r="L22">
        <f>NDMC_EOD!AM22+NDMC_EOD!AN22</f>
        <v>2.2799999999999998</v>
      </c>
      <c r="M22">
        <f>TPDDL_EOD!AM22+TPDDL_EOD!AN22</f>
        <v>6.8</v>
      </c>
      <c r="N22">
        <f t="shared" si="0"/>
        <v>25.01</v>
      </c>
      <c r="O22" s="113">
        <f t="shared" si="1"/>
        <v>-1.0000000000001563E-2</v>
      </c>
      <c r="P22">
        <v>9.7261095561775281</v>
      </c>
      <c r="Q22">
        <v>5.6277489004398236</v>
      </c>
      <c r="R22">
        <v>0.56977209116353456</v>
      </c>
      <c r="S22">
        <v>2.2790883646541382</v>
      </c>
      <c r="T22">
        <v>6.7972810875649738</v>
      </c>
      <c r="U22" s="115">
        <f t="shared" si="2"/>
        <v>25</v>
      </c>
      <c r="V22" s="113">
        <f t="shared" si="3"/>
        <v>0</v>
      </c>
      <c r="Y22">
        <f>BAWANA!BA22+BAWANA!BB22</f>
        <v>2.5</v>
      </c>
      <c r="Z22">
        <f>BAWANA!BH22+BAWANA!BI22</f>
        <v>2.5</v>
      </c>
      <c r="AA22">
        <f>BAWANA!AB22+BAWANA!AC22</f>
        <v>2.5</v>
      </c>
      <c r="AB22">
        <f>BAWANA!AI22+BAWANA!AJ22</f>
        <v>2.5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30</v>
      </c>
      <c r="D23">
        <f>BAWANA!AP23</f>
        <v>0</v>
      </c>
      <c r="E23">
        <f>BAWANA!AQ23</f>
        <v>25</v>
      </c>
      <c r="F23">
        <f t="shared" si="4"/>
        <v>768</v>
      </c>
      <c r="G23">
        <f t="shared" si="5"/>
        <v>25</v>
      </c>
      <c r="H23" s="113"/>
      <c r="I23">
        <f>BRPL_EOD!AM23+BRPL_EOD!AN23</f>
        <v>9.73</v>
      </c>
      <c r="J23">
        <f>BYPL_EOD!AM23+BYPL_EOD!AN23</f>
        <v>5.63</v>
      </c>
      <c r="K23">
        <f>MES_EOD!AM23+MES_EOD!AN23</f>
        <v>0.56999999999999995</v>
      </c>
      <c r="L23">
        <f>NDMC_EOD!AM23+NDMC_EOD!AN23</f>
        <v>2.2799999999999998</v>
      </c>
      <c r="M23">
        <f>TPDDL_EOD!AM23+TPDDL_EOD!AN23</f>
        <v>6.8</v>
      </c>
      <c r="N23">
        <f t="shared" si="0"/>
        <v>25.01</v>
      </c>
      <c r="O23" s="113">
        <f t="shared" si="1"/>
        <v>-1.0000000000001563E-2</v>
      </c>
      <c r="P23">
        <v>9.7261095561775281</v>
      </c>
      <c r="Q23">
        <v>5.6277489004398236</v>
      </c>
      <c r="R23">
        <v>0.56977209116353456</v>
      </c>
      <c r="S23">
        <v>2.2790883646541382</v>
      </c>
      <c r="T23">
        <v>6.7972810875649738</v>
      </c>
      <c r="U23" s="115">
        <f t="shared" si="2"/>
        <v>25</v>
      </c>
      <c r="V23" s="113">
        <f t="shared" si="3"/>
        <v>0</v>
      </c>
      <c r="Y23">
        <f>BAWANA!BA23+BAWANA!BB23</f>
        <v>2.5</v>
      </c>
      <c r="Z23">
        <f>BAWANA!BH23+BAWANA!BI23</f>
        <v>2.5</v>
      </c>
      <c r="AA23">
        <f>BAWANA!AB23+BAWANA!AC23</f>
        <v>2.5</v>
      </c>
      <c r="AB23">
        <f>BAWANA!AI23+BAWANA!AJ23</f>
        <v>2.5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30</v>
      </c>
      <c r="D24">
        <f>BAWANA!AP24</f>
        <v>0</v>
      </c>
      <c r="E24">
        <f>BAWANA!AQ24</f>
        <v>25</v>
      </c>
      <c r="F24">
        <f t="shared" si="4"/>
        <v>768</v>
      </c>
      <c r="G24">
        <f t="shared" si="5"/>
        <v>25</v>
      </c>
      <c r="H24" s="113"/>
      <c r="I24">
        <f>BRPL_EOD!AM24+BRPL_EOD!AN24</f>
        <v>9.73</v>
      </c>
      <c r="J24">
        <f>BYPL_EOD!AM24+BYPL_EOD!AN24</f>
        <v>5.63</v>
      </c>
      <c r="K24">
        <f>MES_EOD!AM24+MES_EOD!AN24</f>
        <v>0.56999999999999995</v>
      </c>
      <c r="L24">
        <f>NDMC_EOD!AM24+NDMC_EOD!AN24</f>
        <v>2.2799999999999998</v>
      </c>
      <c r="M24">
        <f>TPDDL_EOD!AM24+TPDDL_EOD!AN24</f>
        <v>6.8</v>
      </c>
      <c r="N24">
        <f t="shared" si="0"/>
        <v>25.01</v>
      </c>
      <c r="O24" s="113">
        <f t="shared" si="1"/>
        <v>-1.0000000000001563E-2</v>
      </c>
      <c r="P24">
        <v>9.7261095561775281</v>
      </c>
      <c r="Q24">
        <v>5.6277489004398236</v>
      </c>
      <c r="R24">
        <v>0.56977209116353456</v>
      </c>
      <c r="S24">
        <v>2.2790883646541382</v>
      </c>
      <c r="T24">
        <v>6.7972810875649738</v>
      </c>
      <c r="U24" s="115">
        <f t="shared" si="2"/>
        <v>25</v>
      </c>
      <c r="V24" s="113">
        <f t="shared" si="3"/>
        <v>0</v>
      </c>
      <c r="Y24">
        <f>BAWANA!BA24+BAWANA!BB24</f>
        <v>2.5</v>
      </c>
      <c r="Z24">
        <f>BAWANA!BH24+BAWANA!BI24</f>
        <v>2.5</v>
      </c>
      <c r="AA24">
        <f>BAWANA!AB24+BAWANA!AC24</f>
        <v>2.5</v>
      </c>
      <c r="AB24">
        <f>BAWANA!AI24+BAWANA!AJ24</f>
        <v>2.5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30</v>
      </c>
      <c r="D25">
        <f>BAWANA!AP25</f>
        <v>0</v>
      </c>
      <c r="E25">
        <f>BAWANA!AQ25</f>
        <v>25</v>
      </c>
      <c r="F25">
        <f t="shared" si="4"/>
        <v>768</v>
      </c>
      <c r="G25">
        <f t="shared" si="5"/>
        <v>25</v>
      </c>
      <c r="H25" s="113"/>
      <c r="I25">
        <f>BRPL_EOD!AM25+BRPL_EOD!AN25</f>
        <v>9.73</v>
      </c>
      <c r="J25">
        <f>BYPL_EOD!AM25+BYPL_EOD!AN25</f>
        <v>5.63</v>
      </c>
      <c r="K25">
        <f>MES_EOD!AM25+MES_EOD!AN25</f>
        <v>0.56999999999999995</v>
      </c>
      <c r="L25">
        <f>NDMC_EOD!AM25+NDMC_EOD!AN25</f>
        <v>2.2799999999999998</v>
      </c>
      <c r="M25">
        <f>TPDDL_EOD!AM25+TPDDL_EOD!AN25</f>
        <v>6.8</v>
      </c>
      <c r="N25">
        <f t="shared" si="0"/>
        <v>25.01</v>
      </c>
      <c r="O25" s="113">
        <f t="shared" si="1"/>
        <v>-1.0000000000001563E-2</v>
      </c>
      <c r="P25">
        <v>9.7261095561775281</v>
      </c>
      <c r="Q25">
        <v>5.6277489004398236</v>
      </c>
      <c r="R25">
        <v>0.56977209116353456</v>
      </c>
      <c r="S25">
        <v>2.2790883646541382</v>
      </c>
      <c r="T25">
        <v>6.7972810875649738</v>
      </c>
      <c r="U25" s="115">
        <f t="shared" si="2"/>
        <v>25</v>
      </c>
      <c r="V25" s="113">
        <f t="shared" si="3"/>
        <v>0</v>
      </c>
      <c r="Y25">
        <f>BAWANA!BA25+BAWANA!BB25</f>
        <v>2.5</v>
      </c>
      <c r="Z25">
        <f>BAWANA!BH25+BAWANA!BI25</f>
        <v>2.5</v>
      </c>
      <c r="AA25">
        <f>BAWANA!AB25+BAWANA!AC25</f>
        <v>2.5</v>
      </c>
      <c r="AB25">
        <f>BAWANA!AI25+BAWANA!AJ25</f>
        <v>2.5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30</v>
      </c>
      <c r="D26">
        <f>BAWANA!AP26</f>
        <v>0</v>
      </c>
      <c r="E26">
        <f>BAWANA!AQ26</f>
        <v>25</v>
      </c>
      <c r="F26">
        <f t="shared" si="4"/>
        <v>768</v>
      </c>
      <c r="G26">
        <f t="shared" si="5"/>
        <v>25</v>
      </c>
      <c r="H26" s="113"/>
      <c r="I26">
        <f>BRPL_EOD!AM26+BRPL_EOD!AN26</f>
        <v>9.73</v>
      </c>
      <c r="J26">
        <f>BYPL_EOD!AM26+BYPL_EOD!AN26</f>
        <v>5.63</v>
      </c>
      <c r="K26">
        <f>MES_EOD!AM26+MES_EOD!AN26</f>
        <v>0.56999999999999995</v>
      </c>
      <c r="L26">
        <f>NDMC_EOD!AM26+NDMC_EOD!AN26</f>
        <v>2.2799999999999998</v>
      </c>
      <c r="M26">
        <f>TPDDL_EOD!AM26+TPDDL_EOD!AN26</f>
        <v>6.8</v>
      </c>
      <c r="N26">
        <f t="shared" si="0"/>
        <v>25.01</v>
      </c>
      <c r="O26" s="113">
        <f t="shared" si="1"/>
        <v>-1.0000000000001563E-2</v>
      </c>
      <c r="P26">
        <v>9.7261095561775281</v>
      </c>
      <c r="Q26">
        <v>5.6277489004398236</v>
      </c>
      <c r="R26">
        <v>0.56977209116353456</v>
      </c>
      <c r="S26">
        <v>2.2790883646541382</v>
      </c>
      <c r="T26">
        <v>6.7972810875649738</v>
      </c>
      <c r="U26" s="115">
        <f t="shared" si="2"/>
        <v>25</v>
      </c>
      <c r="V26" s="113">
        <f t="shared" si="3"/>
        <v>0</v>
      </c>
      <c r="Y26">
        <f>BAWANA!BA26+BAWANA!BB26</f>
        <v>2.5</v>
      </c>
      <c r="Z26">
        <f>BAWANA!BH26+BAWANA!BI26</f>
        <v>2.5</v>
      </c>
      <c r="AA26">
        <f>BAWANA!AB26+BAWANA!AC26</f>
        <v>2.5</v>
      </c>
      <c r="AB26">
        <f>BAWANA!AI26+BAWANA!AJ26</f>
        <v>2.5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30</v>
      </c>
      <c r="D27">
        <f>BAWANA!AP27</f>
        <v>0</v>
      </c>
      <c r="E27">
        <f>BAWANA!AQ27</f>
        <v>25</v>
      </c>
      <c r="F27">
        <f t="shared" si="4"/>
        <v>768</v>
      </c>
      <c r="G27">
        <f t="shared" si="5"/>
        <v>25</v>
      </c>
      <c r="H27" s="113"/>
      <c r="I27">
        <f>BRPL_EOD!AM27+BRPL_EOD!AN27</f>
        <v>9.73</v>
      </c>
      <c r="J27">
        <f>BYPL_EOD!AM27+BYPL_EOD!AN27</f>
        <v>5.63</v>
      </c>
      <c r="K27">
        <f>MES_EOD!AM27+MES_EOD!AN27</f>
        <v>0.56999999999999995</v>
      </c>
      <c r="L27">
        <f>NDMC_EOD!AM27+NDMC_EOD!AN27</f>
        <v>2.2799999999999998</v>
      </c>
      <c r="M27">
        <f>TPDDL_EOD!AM27+TPDDL_EOD!AN27</f>
        <v>6.8</v>
      </c>
      <c r="N27">
        <f t="shared" si="0"/>
        <v>25.01</v>
      </c>
      <c r="O27" s="113">
        <f t="shared" si="1"/>
        <v>-1.0000000000001563E-2</v>
      </c>
      <c r="P27">
        <v>9.7261095561775281</v>
      </c>
      <c r="Q27">
        <v>5.6277489004398236</v>
      </c>
      <c r="R27">
        <v>0.56977209116353456</v>
      </c>
      <c r="S27">
        <v>2.2790883646541382</v>
      </c>
      <c r="T27">
        <v>6.7972810875649738</v>
      </c>
      <c r="U27" s="115">
        <f t="shared" si="2"/>
        <v>25</v>
      </c>
      <c r="V27" s="113">
        <f t="shared" si="3"/>
        <v>0</v>
      </c>
      <c r="Y27">
        <f>BAWANA!BA27+BAWANA!BB27</f>
        <v>2.5</v>
      </c>
      <c r="Z27">
        <f>BAWANA!BH27+BAWANA!BI27</f>
        <v>2.5</v>
      </c>
      <c r="AA27">
        <f>BAWANA!AB27+BAWANA!AC27</f>
        <v>2.5</v>
      </c>
      <c r="AB27">
        <f>BAWANA!AI27+BAWANA!AJ27</f>
        <v>2.5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30</v>
      </c>
      <c r="D28">
        <f>BAWANA!AP28</f>
        <v>0</v>
      </c>
      <c r="E28">
        <f>BAWANA!AQ28</f>
        <v>25</v>
      </c>
      <c r="F28">
        <f t="shared" si="4"/>
        <v>768</v>
      </c>
      <c r="G28">
        <f t="shared" si="5"/>
        <v>25</v>
      </c>
      <c r="H28" s="113"/>
      <c r="I28">
        <f>BRPL_EOD!AM28+BRPL_EOD!AN28</f>
        <v>9.73</v>
      </c>
      <c r="J28">
        <f>BYPL_EOD!AM28+BYPL_EOD!AN28</f>
        <v>5.63</v>
      </c>
      <c r="K28">
        <f>MES_EOD!AM28+MES_EOD!AN28</f>
        <v>0.56999999999999995</v>
      </c>
      <c r="L28">
        <f>NDMC_EOD!AM28+NDMC_EOD!AN28</f>
        <v>2.2799999999999998</v>
      </c>
      <c r="M28">
        <f>TPDDL_EOD!AM28+TPDDL_EOD!AN28</f>
        <v>6.8</v>
      </c>
      <c r="N28">
        <f t="shared" si="0"/>
        <v>25.01</v>
      </c>
      <c r="O28" s="113">
        <f t="shared" si="1"/>
        <v>-1.0000000000001563E-2</v>
      </c>
      <c r="P28">
        <v>9.7261095561775281</v>
      </c>
      <c r="Q28">
        <v>5.6277489004398236</v>
      </c>
      <c r="R28">
        <v>0.56977209116353456</v>
      </c>
      <c r="S28">
        <v>2.2790883646541382</v>
      </c>
      <c r="T28">
        <v>6.7972810875649738</v>
      </c>
      <c r="U28" s="115">
        <f t="shared" si="2"/>
        <v>25</v>
      </c>
      <c r="V28" s="113">
        <f t="shared" si="3"/>
        <v>0</v>
      </c>
      <c r="Y28">
        <f>BAWANA!BA28+BAWANA!BB28</f>
        <v>2.5</v>
      </c>
      <c r="Z28">
        <f>BAWANA!BH28+BAWANA!BI28</f>
        <v>2.5</v>
      </c>
      <c r="AA28">
        <f>BAWANA!AB28+BAWANA!AC28</f>
        <v>2.5</v>
      </c>
      <c r="AB28">
        <f>BAWANA!AI28+BAWANA!AJ28</f>
        <v>2.5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30</v>
      </c>
      <c r="D29">
        <f>BAWANA!AP29</f>
        <v>0</v>
      </c>
      <c r="E29">
        <f>BAWANA!AQ29</f>
        <v>25</v>
      </c>
      <c r="F29">
        <f t="shared" si="4"/>
        <v>768</v>
      </c>
      <c r="G29">
        <f t="shared" si="5"/>
        <v>25</v>
      </c>
      <c r="H29" s="113"/>
      <c r="I29">
        <f>BRPL_EOD!AM29+BRPL_EOD!AN29</f>
        <v>9.73</v>
      </c>
      <c r="J29">
        <f>BYPL_EOD!AM29+BYPL_EOD!AN29</f>
        <v>5.63</v>
      </c>
      <c r="K29">
        <f>MES_EOD!AM29+MES_EOD!AN29</f>
        <v>0.56999999999999995</v>
      </c>
      <c r="L29">
        <f>NDMC_EOD!AM29+NDMC_EOD!AN29</f>
        <v>2.2799999999999998</v>
      </c>
      <c r="M29">
        <f>TPDDL_EOD!AM29+TPDDL_EOD!AN29</f>
        <v>6.8</v>
      </c>
      <c r="N29">
        <f t="shared" si="0"/>
        <v>25.01</v>
      </c>
      <c r="O29" s="113">
        <f t="shared" si="1"/>
        <v>-1.0000000000001563E-2</v>
      </c>
      <c r="P29">
        <v>9.7261095561775281</v>
      </c>
      <c r="Q29">
        <v>5.6277489004398236</v>
      </c>
      <c r="R29">
        <v>0.56977209116353456</v>
      </c>
      <c r="S29">
        <v>2.2790883646541382</v>
      </c>
      <c r="T29">
        <v>6.7972810875649738</v>
      </c>
      <c r="U29" s="115">
        <f t="shared" si="2"/>
        <v>25</v>
      </c>
      <c r="V29" s="113">
        <f t="shared" si="3"/>
        <v>0</v>
      </c>
      <c r="Y29">
        <f>BAWANA!BA29+BAWANA!BB29</f>
        <v>2.5</v>
      </c>
      <c r="Z29">
        <f>BAWANA!BH29+BAWANA!BI29</f>
        <v>2.5</v>
      </c>
      <c r="AA29">
        <f>BAWANA!AB29+BAWANA!AC29</f>
        <v>2.5</v>
      </c>
      <c r="AB29">
        <f>BAWANA!AI29+BAWANA!AJ29</f>
        <v>2.5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30</v>
      </c>
      <c r="D30">
        <f>BAWANA!AP30</f>
        <v>0</v>
      </c>
      <c r="E30">
        <f>BAWANA!AQ30</f>
        <v>25</v>
      </c>
      <c r="F30">
        <f t="shared" si="4"/>
        <v>768</v>
      </c>
      <c r="G30">
        <f t="shared" si="5"/>
        <v>25</v>
      </c>
      <c r="H30" s="113"/>
      <c r="I30">
        <f>BRPL_EOD!AM30+BRPL_EOD!AN30</f>
        <v>9.73</v>
      </c>
      <c r="J30">
        <f>BYPL_EOD!AM30+BYPL_EOD!AN30</f>
        <v>5.63</v>
      </c>
      <c r="K30">
        <f>MES_EOD!AM30+MES_EOD!AN30</f>
        <v>0.56999999999999995</v>
      </c>
      <c r="L30">
        <f>NDMC_EOD!AM30+NDMC_EOD!AN30</f>
        <v>2.2799999999999998</v>
      </c>
      <c r="M30">
        <f>TPDDL_EOD!AM30+TPDDL_EOD!AN30</f>
        <v>6.8</v>
      </c>
      <c r="N30">
        <f t="shared" si="0"/>
        <v>25.01</v>
      </c>
      <c r="O30" s="113">
        <f t="shared" si="1"/>
        <v>-1.0000000000001563E-2</v>
      </c>
      <c r="P30">
        <v>9.7261095561775281</v>
      </c>
      <c r="Q30">
        <v>5.6277489004398236</v>
      </c>
      <c r="R30">
        <v>0.56977209116353456</v>
      </c>
      <c r="S30">
        <v>2.2790883646541382</v>
      </c>
      <c r="T30">
        <v>6.7972810875649738</v>
      </c>
      <c r="U30" s="115">
        <f t="shared" si="2"/>
        <v>25</v>
      </c>
      <c r="V30" s="113">
        <f t="shared" si="3"/>
        <v>0</v>
      </c>
      <c r="Y30">
        <f>BAWANA!BA30+BAWANA!BB30</f>
        <v>2.5</v>
      </c>
      <c r="Z30">
        <f>BAWANA!BH30+BAWANA!BI30</f>
        <v>2.5</v>
      </c>
      <c r="AA30">
        <f>BAWANA!AB30+BAWANA!AC30</f>
        <v>2.5</v>
      </c>
      <c r="AB30">
        <f>BAWANA!AI30+BAWANA!AJ30</f>
        <v>2.5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30</v>
      </c>
      <c r="D31">
        <f>BAWANA!AP31</f>
        <v>0</v>
      </c>
      <c r="E31">
        <f>BAWANA!AQ31</f>
        <v>25</v>
      </c>
      <c r="F31">
        <f t="shared" si="4"/>
        <v>768</v>
      </c>
      <c r="G31">
        <f t="shared" si="5"/>
        <v>25</v>
      </c>
      <c r="H31" s="113"/>
      <c r="I31">
        <f>BRPL_EOD!AM31+BRPL_EOD!AN31</f>
        <v>9.73</v>
      </c>
      <c r="J31">
        <f>BYPL_EOD!AM31+BYPL_EOD!AN31</f>
        <v>5.63</v>
      </c>
      <c r="K31">
        <f>MES_EOD!AM31+MES_EOD!AN31</f>
        <v>0.56999999999999995</v>
      </c>
      <c r="L31">
        <f>NDMC_EOD!AM31+NDMC_EOD!AN31</f>
        <v>2.2799999999999998</v>
      </c>
      <c r="M31">
        <f>TPDDL_EOD!AM31+TPDDL_EOD!AN31</f>
        <v>6.8</v>
      </c>
      <c r="N31">
        <f t="shared" si="0"/>
        <v>25.01</v>
      </c>
      <c r="O31" s="113">
        <f t="shared" si="1"/>
        <v>-1.0000000000001563E-2</v>
      </c>
      <c r="P31">
        <v>9.7261095561775281</v>
      </c>
      <c r="Q31">
        <v>5.6277489004398236</v>
      </c>
      <c r="R31">
        <v>0.56977209116353456</v>
      </c>
      <c r="S31">
        <v>2.2790883646541382</v>
      </c>
      <c r="T31">
        <v>6.7972810875649738</v>
      </c>
      <c r="U31" s="115">
        <f t="shared" si="2"/>
        <v>25</v>
      </c>
      <c r="V31" s="113">
        <f t="shared" si="3"/>
        <v>0</v>
      </c>
      <c r="Y31">
        <f>BAWANA!BA31+BAWANA!BB31</f>
        <v>2.5</v>
      </c>
      <c r="Z31">
        <f>BAWANA!BH31+BAWANA!BI31</f>
        <v>2.5</v>
      </c>
      <c r="AA31">
        <f>BAWANA!AB31+BAWANA!AC31</f>
        <v>2.5</v>
      </c>
      <c r="AB31">
        <f>BAWANA!AI31+BAWANA!AJ31</f>
        <v>2.5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30</v>
      </c>
      <c r="D32">
        <f>BAWANA!AP32</f>
        <v>0</v>
      </c>
      <c r="E32">
        <f>BAWANA!AQ32</f>
        <v>25</v>
      </c>
      <c r="F32">
        <f t="shared" si="4"/>
        <v>768</v>
      </c>
      <c r="G32">
        <f t="shared" si="5"/>
        <v>25</v>
      </c>
      <c r="H32" s="113"/>
      <c r="I32">
        <f>BRPL_EOD!AM32+BRPL_EOD!AN32</f>
        <v>9.73</v>
      </c>
      <c r="J32">
        <f>BYPL_EOD!AM32+BYPL_EOD!AN32</f>
        <v>5.63</v>
      </c>
      <c r="K32">
        <f>MES_EOD!AM32+MES_EOD!AN32</f>
        <v>0.56999999999999995</v>
      </c>
      <c r="L32">
        <f>NDMC_EOD!AM32+NDMC_EOD!AN32</f>
        <v>2.2799999999999998</v>
      </c>
      <c r="M32">
        <f>TPDDL_EOD!AM32+TPDDL_EOD!AN32</f>
        <v>6.8</v>
      </c>
      <c r="N32">
        <f t="shared" si="0"/>
        <v>25.01</v>
      </c>
      <c r="O32" s="113">
        <f t="shared" si="1"/>
        <v>-1.0000000000001563E-2</v>
      </c>
      <c r="P32">
        <v>9.7261095561775281</v>
      </c>
      <c r="Q32">
        <v>5.6277489004398236</v>
      </c>
      <c r="R32">
        <v>0.56977209116353456</v>
      </c>
      <c r="S32">
        <v>2.2790883646541382</v>
      </c>
      <c r="T32">
        <v>6.7972810875649738</v>
      </c>
      <c r="U32" s="115">
        <f t="shared" si="2"/>
        <v>25</v>
      </c>
      <c r="V32" s="113">
        <f t="shared" si="3"/>
        <v>0</v>
      </c>
      <c r="Y32">
        <f>BAWANA!BA32+BAWANA!BB32</f>
        <v>2.5</v>
      </c>
      <c r="Z32">
        <f>BAWANA!BH32+BAWANA!BI32</f>
        <v>2.5</v>
      </c>
      <c r="AA32">
        <f>BAWANA!AB32+BAWANA!AC32</f>
        <v>2.5</v>
      </c>
      <c r="AB32">
        <f>BAWANA!AI32+BAWANA!AJ32</f>
        <v>2.5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30</v>
      </c>
      <c r="D33">
        <f>BAWANA!AP33</f>
        <v>0</v>
      </c>
      <c r="E33">
        <f>BAWANA!AQ33</f>
        <v>25</v>
      </c>
      <c r="F33">
        <f t="shared" si="4"/>
        <v>768</v>
      </c>
      <c r="G33">
        <f t="shared" si="5"/>
        <v>25</v>
      </c>
      <c r="H33" s="113"/>
      <c r="I33">
        <f>BRPL_EOD!AM33+BRPL_EOD!AN33</f>
        <v>9.73</v>
      </c>
      <c r="J33">
        <f>BYPL_EOD!AM33+BYPL_EOD!AN33</f>
        <v>5.63</v>
      </c>
      <c r="K33">
        <f>MES_EOD!AM33+MES_EOD!AN33</f>
        <v>0.56999999999999995</v>
      </c>
      <c r="L33">
        <f>NDMC_EOD!AM33+NDMC_EOD!AN33</f>
        <v>2.2799999999999998</v>
      </c>
      <c r="M33">
        <f>TPDDL_EOD!AM33+TPDDL_EOD!AN33</f>
        <v>6.8</v>
      </c>
      <c r="N33">
        <f t="shared" si="0"/>
        <v>25.01</v>
      </c>
      <c r="O33" s="113">
        <f t="shared" si="1"/>
        <v>-1.0000000000001563E-2</v>
      </c>
      <c r="P33">
        <v>9.7261095561775281</v>
      </c>
      <c r="Q33">
        <v>5.6277489004398236</v>
      </c>
      <c r="R33">
        <v>0.56977209116353456</v>
      </c>
      <c r="S33">
        <v>2.2790883646541382</v>
      </c>
      <c r="T33">
        <v>6.7972810875649738</v>
      </c>
      <c r="U33" s="115">
        <f t="shared" si="2"/>
        <v>25</v>
      </c>
      <c r="V33" s="113">
        <f t="shared" si="3"/>
        <v>0</v>
      </c>
      <c r="Y33">
        <f>BAWANA!BA33+BAWANA!BB33</f>
        <v>2.5</v>
      </c>
      <c r="Z33">
        <f>BAWANA!BH33+BAWANA!BI33</f>
        <v>2.5</v>
      </c>
      <c r="AA33">
        <f>BAWANA!AB33+BAWANA!AC33</f>
        <v>2.5</v>
      </c>
      <c r="AB33">
        <f>BAWANA!AI33+BAWANA!AJ33</f>
        <v>2.5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30</v>
      </c>
      <c r="D34">
        <f>BAWANA!AP34</f>
        <v>0</v>
      </c>
      <c r="E34">
        <f>BAWANA!AQ34</f>
        <v>25</v>
      </c>
      <c r="F34">
        <f t="shared" si="4"/>
        <v>768</v>
      </c>
      <c r="G34">
        <f t="shared" si="5"/>
        <v>25</v>
      </c>
      <c r="H34" s="113"/>
      <c r="I34">
        <f>BRPL_EOD!AM34+BRPL_EOD!AN34</f>
        <v>9.73</v>
      </c>
      <c r="J34">
        <f>BYPL_EOD!AM34+BYPL_EOD!AN34</f>
        <v>5.63</v>
      </c>
      <c r="K34">
        <f>MES_EOD!AM34+MES_EOD!AN34</f>
        <v>0.56999999999999995</v>
      </c>
      <c r="L34">
        <f>NDMC_EOD!AM34+NDMC_EOD!AN34</f>
        <v>2.2799999999999998</v>
      </c>
      <c r="M34">
        <f>TPDDL_EOD!AM34+TPDDL_EOD!AN34</f>
        <v>6.8</v>
      </c>
      <c r="N34">
        <f t="shared" si="0"/>
        <v>25.01</v>
      </c>
      <c r="O34" s="113">
        <f t="shared" si="1"/>
        <v>-1.0000000000001563E-2</v>
      </c>
      <c r="P34">
        <v>9.7261095561775281</v>
      </c>
      <c r="Q34">
        <v>5.6277489004398236</v>
      </c>
      <c r="R34">
        <v>0.56977209116353456</v>
      </c>
      <c r="S34">
        <v>2.2790883646541382</v>
      </c>
      <c r="T34">
        <v>6.7972810875649738</v>
      </c>
      <c r="U34" s="115">
        <f t="shared" si="2"/>
        <v>25</v>
      </c>
      <c r="V34" s="113">
        <f t="shared" si="3"/>
        <v>0</v>
      </c>
      <c r="Y34">
        <f>BAWANA!BA34+BAWANA!BB34</f>
        <v>2.5</v>
      </c>
      <c r="Z34">
        <f>BAWANA!BH34+BAWANA!BI34</f>
        <v>2.5</v>
      </c>
      <c r="AA34">
        <f>BAWANA!AB34+BAWANA!AC34</f>
        <v>2.5</v>
      </c>
      <c r="AB34">
        <f>BAWANA!AI34+BAWANA!AJ34</f>
        <v>2.5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910</v>
      </c>
      <c r="C35">
        <f>BAWANA!G35</f>
        <v>50</v>
      </c>
      <c r="D35">
        <f>BAWANA!AP35</f>
        <v>0</v>
      </c>
      <c r="E35">
        <f>BAWANA!AQ35</f>
        <v>41.66</v>
      </c>
      <c r="F35">
        <f t="shared" si="4"/>
        <v>768</v>
      </c>
      <c r="G35">
        <f t="shared" si="5"/>
        <v>41.66</v>
      </c>
      <c r="H35" s="113"/>
      <c r="I35">
        <f>BRPL_EOD!AM35+BRPL_EOD!AN35</f>
        <v>16.21</v>
      </c>
      <c r="J35">
        <f>BYPL_EOD!AM35+BYPL_EOD!AN35</f>
        <v>9.3800000000000008</v>
      </c>
      <c r="K35">
        <f>MES_EOD!AM35+MES_EOD!AN35</f>
        <v>0.95</v>
      </c>
      <c r="L35">
        <f>NDMC_EOD!AM35+NDMC_EOD!AN35</f>
        <v>3.8</v>
      </c>
      <c r="M35">
        <f>TPDDL_EOD!AM35+TPDDL_EOD!AN35</f>
        <v>11.33</v>
      </c>
      <c r="N35">
        <f t="shared" si="0"/>
        <v>41.67</v>
      </c>
      <c r="O35" s="113">
        <f t="shared" si="1"/>
        <v>-1.0000000000005116E-2</v>
      </c>
      <c r="P35">
        <v>16.206109911207101</v>
      </c>
      <c r="Q35">
        <v>9.3777489800815932</v>
      </c>
      <c r="R35">
        <v>0.94977201823854074</v>
      </c>
      <c r="S35">
        <v>3.799088072954163</v>
      </c>
      <c r="T35">
        <v>11.327281017518597</v>
      </c>
      <c r="U35" s="115">
        <f t="shared" si="2"/>
        <v>41.66</v>
      </c>
      <c r="V35" s="113">
        <f t="shared" si="3"/>
        <v>0</v>
      </c>
      <c r="Y35">
        <f>BAWANA!BA35+BAWANA!BB35</f>
        <v>4.17</v>
      </c>
      <c r="Z35">
        <f>BAWANA!BH35+BAWANA!BI35</f>
        <v>4.17</v>
      </c>
      <c r="AA35">
        <f>BAWANA!AB35+BAWANA!AC35</f>
        <v>4.17</v>
      </c>
      <c r="AB35">
        <f>BAWANA!AI35+BAWANA!AJ35</f>
        <v>4.17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910</v>
      </c>
      <c r="C36">
        <f>BAWANA!G36</f>
        <v>50</v>
      </c>
      <c r="D36">
        <f>BAWANA!AP36</f>
        <v>0</v>
      </c>
      <c r="E36">
        <f>BAWANA!AQ36</f>
        <v>41.66</v>
      </c>
      <c r="F36">
        <f t="shared" si="4"/>
        <v>768</v>
      </c>
      <c r="G36">
        <f t="shared" si="5"/>
        <v>41.66</v>
      </c>
      <c r="H36" s="113"/>
      <c r="I36">
        <f>BRPL_EOD!AM36+BRPL_EOD!AN36</f>
        <v>16.21</v>
      </c>
      <c r="J36">
        <f>BYPL_EOD!AM36+BYPL_EOD!AN36</f>
        <v>9.3800000000000008</v>
      </c>
      <c r="K36">
        <f>MES_EOD!AM36+MES_EOD!AN36</f>
        <v>0.95</v>
      </c>
      <c r="L36">
        <f>NDMC_EOD!AM36+NDMC_EOD!AN36</f>
        <v>3.8</v>
      </c>
      <c r="M36">
        <f>TPDDL_EOD!AM36+TPDDL_EOD!AN36</f>
        <v>11.33</v>
      </c>
      <c r="N36">
        <f t="shared" si="0"/>
        <v>41.67</v>
      </c>
      <c r="O36" s="113">
        <f t="shared" si="1"/>
        <v>-1.0000000000005116E-2</v>
      </c>
      <c r="P36">
        <v>16.206109911207101</v>
      </c>
      <c r="Q36">
        <v>9.3777489800815932</v>
      </c>
      <c r="R36">
        <v>0.94977201823854074</v>
      </c>
      <c r="S36">
        <v>3.799088072954163</v>
      </c>
      <c r="T36">
        <v>11.327281017518597</v>
      </c>
      <c r="U36" s="115">
        <f t="shared" si="2"/>
        <v>41.66</v>
      </c>
      <c r="V36" s="113">
        <f t="shared" si="3"/>
        <v>0</v>
      </c>
      <c r="Y36">
        <f>BAWANA!BA36+BAWANA!BB36</f>
        <v>4.17</v>
      </c>
      <c r="Z36">
        <f>BAWANA!BH36+BAWANA!BI36</f>
        <v>4.17</v>
      </c>
      <c r="AA36">
        <f>BAWANA!AB36+BAWANA!AC36</f>
        <v>4.17</v>
      </c>
      <c r="AB36">
        <f>BAWANA!AI36+BAWANA!AJ36</f>
        <v>4.17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910</v>
      </c>
      <c r="C37">
        <f>BAWANA!G37</f>
        <v>50</v>
      </c>
      <c r="D37">
        <f>BAWANA!AP37</f>
        <v>0</v>
      </c>
      <c r="E37">
        <f>BAWANA!AQ37</f>
        <v>41.66</v>
      </c>
      <c r="F37">
        <f t="shared" si="4"/>
        <v>768</v>
      </c>
      <c r="G37">
        <f t="shared" si="5"/>
        <v>41.66</v>
      </c>
      <c r="H37" s="113"/>
      <c r="I37">
        <f>BRPL_EOD!AM37+BRPL_EOD!AN37</f>
        <v>16.21</v>
      </c>
      <c r="J37">
        <f>BYPL_EOD!AM37+BYPL_EOD!AN37</f>
        <v>9.3800000000000008</v>
      </c>
      <c r="K37">
        <f>MES_EOD!AM37+MES_EOD!AN37</f>
        <v>0.95</v>
      </c>
      <c r="L37">
        <f>NDMC_EOD!AM37+NDMC_EOD!AN37</f>
        <v>3.8</v>
      </c>
      <c r="M37">
        <f>TPDDL_EOD!AM37+TPDDL_EOD!AN37</f>
        <v>11.33</v>
      </c>
      <c r="N37">
        <f t="shared" si="0"/>
        <v>41.67</v>
      </c>
      <c r="O37" s="113">
        <f t="shared" si="1"/>
        <v>-1.0000000000005116E-2</v>
      </c>
      <c r="P37">
        <v>16.206109911207101</v>
      </c>
      <c r="Q37">
        <v>9.3777489800815932</v>
      </c>
      <c r="R37">
        <v>0.94977201823854074</v>
      </c>
      <c r="S37">
        <v>3.799088072954163</v>
      </c>
      <c r="T37">
        <v>11.327281017518597</v>
      </c>
      <c r="U37" s="115">
        <f t="shared" si="2"/>
        <v>41.66</v>
      </c>
      <c r="V37" s="113">
        <f t="shared" si="3"/>
        <v>0</v>
      </c>
      <c r="Y37">
        <f>BAWANA!BA37+BAWANA!BB37</f>
        <v>4.17</v>
      </c>
      <c r="Z37">
        <f>BAWANA!BH37+BAWANA!BI37</f>
        <v>4.17</v>
      </c>
      <c r="AA37">
        <f>BAWANA!AB37+BAWANA!AC37</f>
        <v>4.17</v>
      </c>
      <c r="AB37">
        <f>BAWANA!AI37+BAWANA!AJ37</f>
        <v>4.17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910</v>
      </c>
      <c r="C38">
        <f>BAWANA!G38</f>
        <v>50</v>
      </c>
      <c r="D38">
        <f>BAWANA!AP38</f>
        <v>0</v>
      </c>
      <c r="E38">
        <f>BAWANA!AQ38</f>
        <v>41.66</v>
      </c>
      <c r="F38">
        <f t="shared" si="4"/>
        <v>768</v>
      </c>
      <c r="G38">
        <f t="shared" si="5"/>
        <v>41.66</v>
      </c>
      <c r="H38" s="113"/>
      <c r="I38">
        <f>BRPL_EOD!AM38+BRPL_EOD!AN38</f>
        <v>16.21</v>
      </c>
      <c r="J38">
        <f>BYPL_EOD!AM38+BYPL_EOD!AN38</f>
        <v>9.3800000000000008</v>
      </c>
      <c r="K38">
        <f>MES_EOD!AM38+MES_EOD!AN38</f>
        <v>0.95</v>
      </c>
      <c r="L38">
        <f>NDMC_EOD!AM38+NDMC_EOD!AN38</f>
        <v>3.8</v>
      </c>
      <c r="M38">
        <f>TPDDL_EOD!AM38+TPDDL_EOD!AN38</f>
        <v>11.33</v>
      </c>
      <c r="N38">
        <f t="shared" si="0"/>
        <v>41.67</v>
      </c>
      <c r="O38" s="113">
        <f t="shared" si="1"/>
        <v>-1.0000000000005116E-2</v>
      </c>
      <c r="P38">
        <v>16.206109911207101</v>
      </c>
      <c r="Q38">
        <v>9.3777489800815932</v>
      </c>
      <c r="R38">
        <v>0.94977201823854074</v>
      </c>
      <c r="S38">
        <v>3.799088072954163</v>
      </c>
      <c r="T38">
        <v>11.327281017518597</v>
      </c>
      <c r="U38" s="115">
        <f t="shared" si="2"/>
        <v>41.66</v>
      </c>
      <c r="V38" s="113">
        <f t="shared" si="3"/>
        <v>0</v>
      </c>
      <c r="Y38">
        <f>BAWANA!BA38+BAWANA!BB38</f>
        <v>4.17</v>
      </c>
      <c r="Z38">
        <f>BAWANA!BH38+BAWANA!BI38</f>
        <v>4.17</v>
      </c>
      <c r="AA38">
        <f>BAWANA!AB38+BAWANA!AC38</f>
        <v>4.17</v>
      </c>
      <c r="AB38">
        <f>BAWANA!AI38+BAWANA!AJ38</f>
        <v>4.17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75</v>
      </c>
      <c r="E39">
        <f>BAWANA!AQ39</f>
        <v>0</v>
      </c>
      <c r="F39">
        <f t="shared" si="4"/>
        <v>760</v>
      </c>
      <c r="G39">
        <f t="shared" si="5"/>
        <v>75</v>
      </c>
      <c r="H39" s="113"/>
      <c r="I39">
        <f>BRPL_EOD!AM39+BRPL_EOD!AN39</f>
        <v>29.18</v>
      </c>
      <c r="J39">
        <f>BYPL_EOD!AM39+BYPL_EOD!AN39</f>
        <v>16.88</v>
      </c>
      <c r="K39">
        <f>MES_EOD!AM39+MES_EOD!AN39</f>
        <v>1.71</v>
      </c>
      <c r="L39">
        <f>NDMC_EOD!AM39+NDMC_EOD!AN39</f>
        <v>6.84</v>
      </c>
      <c r="M39">
        <f>TPDDL_EOD!AM39+TPDDL_EOD!AN39</f>
        <v>20.39</v>
      </c>
      <c r="N39">
        <f t="shared" si="0"/>
        <v>75</v>
      </c>
      <c r="O39" s="113">
        <f t="shared" si="1"/>
        <v>0</v>
      </c>
      <c r="P39">
        <v>29.18</v>
      </c>
      <c r="Q39">
        <v>16.88</v>
      </c>
      <c r="R39">
        <v>1.71</v>
      </c>
      <c r="S39">
        <v>6.84</v>
      </c>
      <c r="T39">
        <v>20.39</v>
      </c>
      <c r="U39" s="115">
        <f t="shared" si="2"/>
        <v>75</v>
      </c>
      <c r="V39" s="113">
        <f t="shared" si="3"/>
        <v>0</v>
      </c>
      <c r="Y39">
        <f>BAWANA!BA39+BAWANA!BB39</f>
        <v>7.5</v>
      </c>
      <c r="Z39">
        <f>BAWANA!BH39+BAWANA!BI39</f>
        <v>7.5</v>
      </c>
      <c r="AA39">
        <f>BAWANA!AB39+BAWANA!AC39</f>
        <v>7.5</v>
      </c>
      <c r="AB39">
        <f>BAWANA!AI39+BAWANA!AJ39</f>
        <v>7.5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75</v>
      </c>
      <c r="E40">
        <f>BAWANA!AQ40</f>
        <v>0</v>
      </c>
      <c r="F40">
        <f t="shared" si="4"/>
        <v>760</v>
      </c>
      <c r="G40">
        <f t="shared" si="5"/>
        <v>75</v>
      </c>
      <c r="H40" s="113"/>
      <c r="I40">
        <f>BRPL_EOD!AM40+BRPL_EOD!AN40</f>
        <v>29.18</v>
      </c>
      <c r="J40">
        <f>BYPL_EOD!AM40+BYPL_EOD!AN40</f>
        <v>16.88</v>
      </c>
      <c r="K40">
        <f>MES_EOD!AM40+MES_EOD!AN40</f>
        <v>1.71</v>
      </c>
      <c r="L40">
        <f>NDMC_EOD!AM40+NDMC_EOD!AN40</f>
        <v>6.84</v>
      </c>
      <c r="M40">
        <f>TPDDL_EOD!AM40+TPDDL_EOD!AN40</f>
        <v>20.39</v>
      </c>
      <c r="N40">
        <f t="shared" si="0"/>
        <v>75</v>
      </c>
      <c r="O40" s="113">
        <f t="shared" si="1"/>
        <v>0</v>
      </c>
      <c r="P40">
        <v>29.18</v>
      </c>
      <c r="Q40">
        <v>16.88</v>
      </c>
      <c r="R40">
        <v>1.71</v>
      </c>
      <c r="S40">
        <v>6.84</v>
      </c>
      <c r="T40">
        <v>20.39</v>
      </c>
      <c r="U40" s="115">
        <f t="shared" si="2"/>
        <v>75</v>
      </c>
      <c r="V40" s="113">
        <f t="shared" si="3"/>
        <v>0</v>
      </c>
      <c r="Y40">
        <f>BAWANA!BA40+BAWANA!BB40</f>
        <v>7.5</v>
      </c>
      <c r="Z40">
        <f>BAWANA!BH40+BAWANA!BI40</f>
        <v>7.5</v>
      </c>
      <c r="AA40">
        <f>BAWANA!AB40+BAWANA!AC40</f>
        <v>7.5</v>
      </c>
      <c r="AB40">
        <f>BAWANA!AI40+BAWANA!AJ40</f>
        <v>7.5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75</v>
      </c>
      <c r="E41">
        <f>BAWANA!AQ41</f>
        <v>0</v>
      </c>
      <c r="F41">
        <f t="shared" si="4"/>
        <v>760</v>
      </c>
      <c r="G41">
        <f t="shared" si="5"/>
        <v>75</v>
      </c>
      <c r="H41" s="113"/>
      <c r="I41">
        <f>BRPL_EOD!AM41+BRPL_EOD!AN41</f>
        <v>29.18</v>
      </c>
      <c r="J41">
        <f>BYPL_EOD!AM41+BYPL_EOD!AN41</f>
        <v>16.88</v>
      </c>
      <c r="K41">
        <f>MES_EOD!AM41+MES_EOD!AN41</f>
        <v>1.71</v>
      </c>
      <c r="L41">
        <f>NDMC_EOD!AM41+NDMC_EOD!AN41</f>
        <v>6.84</v>
      </c>
      <c r="M41">
        <f>TPDDL_EOD!AM41+TPDDL_EOD!AN41</f>
        <v>20.39</v>
      </c>
      <c r="N41">
        <f t="shared" si="0"/>
        <v>75</v>
      </c>
      <c r="O41" s="113">
        <f t="shared" si="1"/>
        <v>0</v>
      </c>
      <c r="P41">
        <v>29.18</v>
      </c>
      <c r="Q41">
        <v>16.88</v>
      </c>
      <c r="R41">
        <v>1.71</v>
      </c>
      <c r="S41">
        <v>6.84</v>
      </c>
      <c r="T41">
        <v>20.39</v>
      </c>
      <c r="U41" s="115">
        <f t="shared" si="2"/>
        <v>75</v>
      </c>
      <c r="V41" s="113">
        <f t="shared" si="3"/>
        <v>0</v>
      </c>
      <c r="Y41">
        <f>BAWANA!BA41+BAWANA!BB41</f>
        <v>7.5</v>
      </c>
      <c r="Z41">
        <f>BAWANA!BH41+BAWANA!BI41</f>
        <v>7.5</v>
      </c>
      <c r="AA41">
        <f>BAWANA!AB41+BAWANA!AC41</f>
        <v>7.5</v>
      </c>
      <c r="AB41">
        <f>BAWANA!AI41+BAWANA!AJ41</f>
        <v>7.5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75</v>
      </c>
      <c r="E42">
        <f>BAWANA!AQ42</f>
        <v>0</v>
      </c>
      <c r="F42">
        <f t="shared" si="4"/>
        <v>760</v>
      </c>
      <c r="G42">
        <f t="shared" si="5"/>
        <v>75</v>
      </c>
      <c r="H42" s="113"/>
      <c r="I42">
        <f>BRPL_EOD!AM42+BRPL_EOD!AN42</f>
        <v>29.18</v>
      </c>
      <c r="J42">
        <f>BYPL_EOD!AM42+BYPL_EOD!AN42</f>
        <v>16.88</v>
      </c>
      <c r="K42">
        <f>MES_EOD!AM42+MES_EOD!AN42</f>
        <v>1.71</v>
      </c>
      <c r="L42">
        <f>NDMC_EOD!AM42+NDMC_EOD!AN42</f>
        <v>6.84</v>
      </c>
      <c r="M42">
        <f>TPDDL_EOD!AM42+TPDDL_EOD!AN42</f>
        <v>20.39</v>
      </c>
      <c r="N42">
        <f t="shared" si="0"/>
        <v>75</v>
      </c>
      <c r="O42" s="113">
        <f t="shared" si="1"/>
        <v>0</v>
      </c>
      <c r="P42">
        <v>29.18</v>
      </c>
      <c r="Q42">
        <v>16.88</v>
      </c>
      <c r="R42">
        <v>1.71</v>
      </c>
      <c r="S42">
        <v>6.84</v>
      </c>
      <c r="T42">
        <v>20.39</v>
      </c>
      <c r="U42" s="115">
        <f t="shared" si="2"/>
        <v>75</v>
      </c>
      <c r="V42" s="113">
        <f t="shared" si="3"/>
        <v>0</v>
      </c>
      <c r="Y42">
        <f>BAWANA!BA42+BAWANA!BB42</f>
        <v>7.5</v>
      </c>
      <c r="Z42">
        <f>BAWANA!BH42+BAWANA!BI42</f>
        <v>7.5</v>
      </c>
      <c r="AA42">
        <f>BAWANA!AB42+BAWANA!AC42</f>
        <v>7.5</v>
      </c>
      <c r="AB42">
        <f>BAWANA!AI42+BAWANA!AJ42</f>
        <v>7.5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91.66</v>
      </c>
      <c r="E43">
        <f>BAWANA!AQ43</f>
        <v>0</v>
      </c>
      <c r="F43">
        <f t="shared" si="4"/>
        <v>760</v>
      </c>
      <c r="G43">
        <f t="shared" si="5"/>
        <v>91.66</v>
      </c>
      <c r="H43" s="113"/>
      <c r="I43">
        <f>BRPL_EOD!AM43+BRPL_EOD!AN43</f>
        <v>35.67</v>
      </c>
      <c r="J43">
        <f>BYPL_EOD!AM43+BYPL_EOD!AN43</f>
        <v>20.62</v>
      </c>
      <c r="K43">
        <f>MES_EOD!AM43+MES_EOD!AN43</f>
        <v>2.09</v>
      </c>
      <c r="L43">
        <f>NDMC_EOD!AM43+NDMC_EOD!AN43</f>
        <v>8.36</v>
      </c>
      <c r="M43">
        <f>TPDDL_EOD!AM43+TPDDL_EOD!AN43</f>
        <v>24.92</v>
      </c>
      <c r="N43">
        <f t="shared" si="0"/>
        <v>91.660000000000011</v>
      </c>
      <c r="O43" s="113">
        <f t="shared" si="1"/>
        <v>0</v>
      </c>
      <c r="P43">
        <v>35.669999999999995</v>
      </c>
      <c r="Q43">
        <v>20.619999999999997</v>
      </c>
      <c r="R43">
        <v>2.0899999999999994</v>
      </c>
      <c r="S43">
        <v>8.3599999999999977</v>
      </c>
      <c r="T43">
        <v>24.919999999999998</v>
      </c>
      <c r="U43" s="115">
        <f t="shared" si="2"/>
        <v>91.659999999999982</v>
      </c>
      <c r="V43" s="113">
        <f t="shared" si="3"/>
        <v>0</v>
      </c>
      <c r="Y43">
        <f>BAWANA!BA43+BAWANA!BB43</f>
        <v>9.17</v>
      </c>
      <c r="Z43">
        <f>BAWANA!BH43+BAWANA!BI43</f>
        <v>9.17</v>
      </c>
      <c r="AA43">
        <f>BAWANA!AB43+BAWANA!AC43</f>
        <v>9.17</v>
      </c>
      <c r="AB43">
        <f>BAWANA!AI43+BAWANA!AJ43</f>
        <v>9.17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91.66</v>
      </c>
      <c r="E44">
        <f>BAWANA!AQ44</f>
        <v>0</v>
      </c>
      <c r="F44">
        <f t="shared" si="4"/>
        <v>760</v>
      </c>
      <c r="G44">
        <f t="shared" si="5"/>
        <v>91.66</v>
      </c>
      <c r="H44" s="113"/>
      <c r="I44">
        <f>BRPL_EOD!AM44+BRPL_EOD!AN44</f>
        <v>35.67</v>
      </c>
      <c r="J44">
        <f>BYPL_EOD!AM44+BYPL_EOD!AN44</f>
        <v>20.62</v>
      </c>
      <c r="K44">
        <f>MES_EOD!AM44+MES_EOD!AN44</f>
        <v>2.09</v>
      </c>
      <c r="L44">
        <f>NDMC_EOD!AM44+NDMC_EOD!AN44</f>
        <v>8.36</v>
      </c>
      <c r="M44">
        <f>TPDDL_EOD!AM44+TPDDL_EOD!AN44</f>
        <v>24.92</v>
      </c>
      <c r="N44">
        <f t="shared" si="0"/>
        <v>91.660000000000011</v>
      </c>
      <c r="O44" s="113">
        <f t="shared" si="1"/>
        <v>0</v>
      </c>
      <c r="P44">
        <v>35.669999999999995</v>
      </c>
      <c r="Q44">
        <v>20.619999999999997</v>
      </c>
      <c r="R44">
        <v>2.0899999999999994</v>
      </c>
      <c r="S44">
        <v>8.3599999999999977</v>
      </c>
      <c r="T44">
        <v>24.919999999999998</v>
      </c>
      <c r="U44" s="115">
        <f t="shared" si="2"/>
        <v>91.659999999999982</v>
      </c>
      <c r="V44" s="113">
        <f t="shared" si="3"/>
        <v>0</v>
      </c>
      <c r="Y44">
        <f>BAWANA!BA44+BAWANA!BB44</f>
        <v>9.17</v>
      </c>
      <c r="Z44">
        <f>BAWANA!BH44+BAWANA!BI44</f>
        <v>9.17</v>
      </c>
      <c r="AA44">
        <f>BAWANA!AB44+BAWANA!AC44</f>
        <v>9.17</v>
      </c>
      <c r="AB44">
        <f>BAWANA!AI44+BAWANA!AJ44</f>
        <v>9.17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108.34</v>
      </c>
      <c r="E45">
        <f>BAWANA!AQ45</f>
        <v>0</v>
      </c>
      <c r="F45">
        <f t="shared" si="4"/>
        <v>760</v>
      </c>
      <c r="G45">
        <f t="shared" si="5"/>
        <v>108.34</v>
      </c>
      <c r="H45" s="113"/>
      <c r="I45">
        <f>BRPL_EOD!AM45+BRPL_EOD!AN45</f>
        <v>42.15</v>
      </c>
      <c r="J45">
        <f>BYPL_EOD!AM45+BYPL_EOD!AN45</f>
        <v>24.38</v>
      </c>
      <c r="K45">
        <f>MES_EOD!AM45+MES_EOD!AN45</f>
        <v>2.4700000000000002</v>
      </c>
      <c r="L45">
        <f>NDMC_EOD!AM45+NDMC_EOD!AN45</f>
        <v>9.8800000000000008</v>
      </c>
      <c r="M45">
        <f>TPDDL_EOD!AM45+TPDDL_EOD!AN45</f>
        <v>29.46</v>
      </c>
      <c r="N45">
        <f t="shared" si="0"/>
        <v>108.34</v>
      </c>
      <c r="O45" s="113">
        <f t="shared" si="1"/>
        <v>0</v>
      </c>
      <c r="P45">
        <v>42.15</v>
      </c>
      <c r="Q45">
        <v>24.38</v>
      </c>
      <c r="R45">
        <v>2.4700000000000002</v>
      </c>
      <c r="S45">
        <v>9.8800000000000008</v>
      </c>
      <c r="T45">
        <v>29.46</v>
      </c>
      <c r="U45" s="115">
        <f t="shared" si="2"/>
        <v>108.34</v>
      </c>
      <c r="V45" s="113">
        <f t="shared" si="3"/>
        <v>0</v>
      </c>
      <c r="Y45">
        <f>BAWANA!BA45+BAWANA!BB45</f>
        <v>10.83</v>
      </c>
      <c r="Z45">
        <f>BAWANA!BH45+BAWANA!BI45</f>
        <v>10.83</v>
      </c>
      <c r="AA45">
        <f>BAWANA!AB45+BAWANA!AC45</f>
        <v>10.83</v>
      </c>
      <c r="AB45">
        <f>BAWANA!AI45+BAWANA!AJ45</f>
        <v>10.83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108.34</v>
      </c>
      <c r="E46">
        <f>BAWANA!AQ46</f>
        <v>0</v>
      </c>
      <c r="F46">
        <f t="shared" si="4"/>
        <v>760</v>
      </c>
      <c r="G46">
        <f t="shared" si="5"/>
        <v>108.34</v>
      </c>
      <c r="H46" s="113"/>
      <c r="I46">
        <f>BRPL_EOD!AM46+BRPL_EOD!AN46</f>
        <v>42.15</v>
      </c>
      <c r="J46">
        <f>BYPL_EOD!AM46+BYPL_EOD!AN46</f>
        <v>24.38</v>
      </c>
      <c r="K46">
        <f>MES_EOD!AM46+MES_EOD!AN46</f>
        <v>2.4700000000000002</v>
      </c>
      <c r="L46">
        <f>NDMC_EOD!AM46+NDMC_EOD!AN46</f>
        <v>9.8800000000000008</v>
      </c>
      <c r="M46">
        <f>TPDDL_EOD!AM46+TPDDL_EOD!AN46</f>
        <v>29.46</v>
      </c>
      <c r="N46">
        <f t="shared" si="0"/>
        <v>108.34</v>
      </c>
      <c r="O46" s="113">
        <f t="shared" si="1"/>
        <v>0</v>
      </c>
      <c r="P46">
        <v>42.15</v>
      </c>
      <c r="Q46">
        <v>24.38</v>
      </c>
      <c r="R46">
        <v>2.4700000000000002</v>
      </c>
      <c r="S46">
        <v>9.8800000000000008</v>
      </c>
      <c r="T46">
        <v>29.46</v>
      </c>
      <c r="U46" s="115">
        <f t="shared" si="2"/>
        <v>108.34</v>
      </c>
      <c r="V46" s="113">
        <f t="shared" si="3"/>
        <v>0</v>
      </c>
      <c r="Y46">
        <f>BAWANA!BA46+BAWANA!BB46</f>
        <v>10.83</v>
      </c>
      <c r="Z46">
        <f>BAWANA!BH46+BAWANA!BI46</f>
        <v>10.83</v>
      </c>
      <c r="AA46">
        <f>BAWANA!AB46+BAWANA!AC46</f>
        <v>10.83</v>
      </c>
      <c r="AB46">
        <f>BAWANA!AI46+BAWANA!AJ46</f>
        <v>10.83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108.34</v>
      </c>
      <c r="E47">
        <f>BAWANA!AQ47</f>
        <v>0</v>
      </c>
      <c r="F47">
        <f t="shared" si="4"/>
        <v>760</v>
      </c>
      <c r="G47">
        <f t="shared" si="5"/>
        <v>108.34</v>
      </c>
      <c r="H47" s="113"/>
      <c r="I47">
        <f>BRPL_EOD!AM47+BRPL_EOD!AN47</f>
        <v>42.15</v>
      </c>
      <c r="J47">
        <f>BYPL_EOD!AM47+BYPL_EOD!AN47</f>
        <v>24.38</v>
      </c>
      <c r="K47">
        <f>MES_EOD!AM47+MES_EOD!AN47</f>
        <v>2.4700000000000002</v>
      </c>
      <c r="L47">
        <f>NDMC_EOD!AM47+NDMC_EOD!AN47</f>
        <v>9.8800000000000008</v>
      </c>
      <c r="M47">
        <f>TPDDL_EOD!AM47+TPDDL_EOD!AN47</f>
        <v>29.46</v>
      </c>
      <c r="N47">
        <f t="shared" si="0"/>
        <v>108.34</v>
      </c>
      <c r="O47" s="113">
        <f t="shared" si="1"/>
        <v>0</v>
      </c>
      <c r="P47">
        <v>42.15</v>
      </c>
      <c r="Q47">
        <v>24.38</v>
      </c>
      <c r="R47">
        <v>2.4700000000000002</v>
      </c>
      <c r="S47">
        <v>9.8800000000000008</v>
      </c>
      <c r="T47">
        <v>29.46</v>
      </c>
      <c r="U47" s="115">
        <f t="shared" si="2"/>
        <v>108.34</v>
      </c>
      <c r="V47" s="113">
        <f t="shared" si="3"/>
        <v>0</v>
      </c>
      <c r="Y47">
        <f>BAWANA!BA47+BAWANA!BB47</f>
        <v>10.83</v>
      </c>
      <c r="Z47">
        <f>BAWANA!BH47+BAWANA!BI47</f>
        <v>10.83</v>
      </c>
      <c r="AA47">
        <f>BAWANA!AB47+BAWANA!AC47</f>
        <v>10.83</v>
      </c>
      <c r="AB47">
        <f>BAWANA!AI47+BAWANA!AJ47</f>
        <v>10.83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108.34</v>
      </c>
      <c r="E48">
        <f>BAWANA!AQ48</f>
        <v>0</v>
      </c>
      <c r="F48">
        <f t="shared" si="4"/>
        <v>760</v>
      </c>
      <c r="G48">
        <f t="shared" si="5"/>
        <v>108.34</v>
      </c>
      <c r="H48" s="113"/>
      <c r="I48">
        <f>BRPL_EOD!AM48+BRPL_EOD!AN48</f>
        <v>42.15</v>
      </c>
      <c r="J48">
        <f>BYPL_EOD!AM48+BYPL_EOD!AN48</f>
        <v>24.38</v>
      </c>
      <c r="K48">
        <f>MES_EOD!AM48+MES_EOD!AN48</f>
        <v>2.4700000000000002</v>
      </c>
      <c r="L48">
        <f>NDMC_EOD!AM48+NDMC_EOD!AN48</f>
        <v>9.8800000000000008</v>
      </c>
      <c r="M48">
        <f>TPDDL_EOD!AM48+TPDDL_EOD!AN48</f>
        <v>29.46</v>
      </c>
      <c r="N48">
        <f t="shared" si="0"/>
        <v>108.34</v>
      </c>
      <c r="O48" s="113">
        <f t="shared" si="1"/>
        <v>0</v>
      </c>
      <c r="P48">
        <v>42.15</v>
      </c>
      <c r="Q48">
        <v>24.38</v>
      </c>
      <c r="R48">
        <v>2.4700000000000002</v>
      </c>
      <c r="S48">
        <v>9.8800000000000008</v>
      </c>
      <c r="T48">
        <v>29.46</v>
      </c>
      <c r="U48" s="115">
        <f t="shared" si="2"/>
        <v>108.34</v>
      </c>
      <c r="V48" s="113">
        <f t="shared" si="3"/>
        <v>0</v>
      </c>
      <c r="Y48">
        <f>BAWANA!BA48+BAWANA!BB48</f>
        <v>10.83</v>
      </c>
      <c r="Z48">
        <f>BAWANA!BH48+BAWANA!BI48</f>
        <v>10.83</v>
      </c>
      <c r="AA48">
        <f>BAWANA!AB48+BAWANA!AC48</f>
        <v>10.83</v>
      </c>
      <c r="AB48">
        <f>BAWANA!AI48+BAWANA!AJ48</f>
        <v>10.83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166.65999999999997</v>
      </c>
      <c r="E49">
        <f>BAWANA!AQ49</f>
        <v>0</v>
      </c>
      <c r="F49">
        <f t="shared" si="4"/>
        <v>760</v>
      </c>
      <c r="G49">
        <f t="shared" si="5"/>
        <v>166.65999999999997</v>
      </c>
      <c r="H49" s="113"/>
      <c r="I49">
        <f>BRPL_EOD!AM49+BRPL_EOD!AN49</f>
        <v>64.849999999999994</v>
      </c>
      <c r="J49">
        <f>BYPL_EOD!AM49+BYPL_EOD!AN49</f>
        <v>37.5</v>
      </c>
      <c r="K49">
        <f>MES_EOD!AM49+MES_EOD!AN49</f>
        <v>3.8</v>
      </c>
      <c r="L49">
        <f>NDMC_EOD!AM49+NDMC_EOD!AN49</f>
        <v>15.2</v>
      </c>
      <c r="M49">
        <f>TPDDL_EOD!AM49+TPDDL_EOD!AN49</f>
        <v>45.32</v>
      </c>
      <c r="N49">
        <f t="shared" si="0"/>
        <v>166.67</v>
      </c>
      <c r="O49" s="113">
        <f t="shared" si="1"/>
        <v>-1.0000000000019327E-2</v>
      </c>
      <c r="P49">
        <v>64.846109077818426</v>
      </c>
      <c r="Q49">
        <v>37.497750044999094</v>
      </c>
      <c r="R49">
        <v>3.7997720045599084</v>
      </c>
      <c r="S49">
        <v>15.199088018239634</v>
      </c>
      <c r="T49">
        <v>45.317280854382908</v>
      </c>
      <c r="U49" s="115">
        <f t="shared" si="2"/>
        <v>166.65999999999997</v>
      </c>
      <c r="V49" s="113">
        <f t="shared" si="3"/>
        <v>0</v>
      </c>
      <c r="Y49">
        <f>BAWANA!BA49+BAWANA!BB49</f>
        <v>16.670000000000002</v>
      </c>
      <c r="Z49">
        <f>BAWANA!BH49+BAWANA!BI49</f>
        <v>16.670000000000002</v>
      </c>
      <c r="AA49">
        <f>BAWANA!AB49+BAWANA!AC49</f>
        <v>16.670000000000002</v>
      </c>
      <c r="AB49">
        <f>BAWANA!AI49+BAWANA!AJ49</f>
        <v>16.670000000000002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175</v>
      </c>
      <c r="E50">
        <f>BAWANA!AQ50</f>
        <v>0</v>
      </c>
      <c r="F50">
        <f t="shared" si="4"/>
        <v>760</v>
      </c>
      <c r="G50">
        <f t="shared" si="5"/>
        <v>175</v>
      </c>
      <c r="H50" s="113"/>
      <c r="I50">
        <f>BRPL_EOD!AM50+BRPL_EOD!AN50</f>
        <v>68.09</v>
      </c>
      <c r="J50">
        <f>BYPL_EOD!AM50+BYPL_EOD!AN50</f>
        <v>39.380000000000003</v>
      </c>
      <c r="K50">
        <f>MES_EOD!AM50+MES_EOD!AN50</f>
        <v>3.99</v>
      </c>
      <c r="L50">
        <f>NDMC_EOD!AM50+NDMC_EOD!AN50</f>
        <v>15.96</v>
      </c>
      <c r="M50">
        <f>TPDDL_EOD!AM50+TPDDL_EOD!AN50</f>
        <v>47.58</v>
      </c>
      <c r="N50">
        <f t="shared" si="0"/>
        <v>175</v>
      </c>
      <c r="O50" s="113">
        <f t="shared" si="1"/>
        <v>0</v>
      </c>
      <c r="P50">
        <v>68.09</v>
      </c>
      <c r="Q50">
        <v>39.380000000000003</v>
      </c>
      <c r="R50">
        <v>3.99</v>
      </c>
      <c r="S50">
        <v>15.96</v>
      </c>
      <c r="T50">
        <v>47.58</v>
      </c>
      <c r="U50" s="115">
        <f t="shared" si="2"/>
        <v>175</v>
      </c>
      <c r="V50" s="113">
        <f t="shared" si="3"/>
        <v>0</v>
      </c>
      <c r="Y50">
        <f>BAWANA!BA50+BAWANA!BB50</f>
        <v>17.5</v>
      </c>
      <c r="Z50">
        <f>BAWANA!BH50+BAWANA!BI50</f>
        <v>17.5</v>
      </c>
      <c r="AA50">
        <f>BAWANA!AB50+BAWANA!AC50</f>
        <v>17.5</v>
      </c>
      <c r="AB50">
        <f>BAWANA!AI50+BAWANA!AJ50</f>
        <v>17.5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200</v>
      </c>
      <c r="E51">
        <f>BAWANA!AQ51</f>
        <v>0</v>
      </c>
      <c r="F51">
        <f t="shared" si="4"/>
        <v>752</v>
      </c>
      <c r="G51">
        <f t="shared" si="5"/>
        <v>200</v>
      </c>
      <c r="H51" s="113"/>
      <c r="I51">
        <f>BRPL_EOD!AM51+BRPL_EOD!AN51</f>
        <v>77.819999999999993</v>
      </c>
      <c r="J51">
        <f>BYPL_EOD!AM51+BYPL_EOD!AN51</f>
        <v>45</v>
      </c>
      <c r="K51">
        <f>MES_EOD!AM51+MES_EOD!AN51</f>
        <v>4.5599999999999996</v>
      </c>
      <c r="L51">
        <f>NDMC_EOD!AM51+NDMC_EOD!AN51</f>
        <v>18.239999999999998</v>
      </c>
      <c r="M51">
        <f>TPDDL_EOD!AM51+TPDDL_EOD!AN51</f>
        <v>54.38</v>
      </c>
      <c r="N51">
        <f t="shared" si="0"/>
        <v>200</v>
      </c>
      <c r="O51" s="113">
        <f t="shared" si="1"/>
        <v>0</v>
      </c>
      <c r="P51">
        <v>77.819999999999993</v>
      </c>
      <c r="Q51">
        <v>45</v>
      </c>
      <c r="R51">
        <v>4.5599999999999996</v>
      </c>
      <c r="S51">
        <v>18.239999999999998</v>
      </c>
      <c r="T51">
        <v>54.38</v>
      </c>
      <c r="U51" s="115">
        <f t="shared" si="2"/>
        <v>200</v>
      </c>
      <c r="V51" s="113">
        <f t="shared" si="3"/>
        <v>0</v>
      </c>
      <c r="Y51">
        <f>BAWANA!BA51+BAWANA!BB51</f>
        <v>20</v>
      </c>
      <c r="Z51">
        <f>BAWANA!BH51+BAWANA!BI51</f>
        <v>20</v>
      </c>
      <c r="AA51">
        <f>BAWANA!AB51+BAWANA!AC51</f>
        <v>20</v>
      </c>
      <c r="AB51">
        <f>BAWANA!AI51+BAWANA!AJ51</f>
        <v>20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216.65999999999997</v>
      </c>
      <c r="E52">
        <f>BAWANA!AQ52</f>
        <v>0</v>
      </c>
      <c r="F52">
        <f t="shared" si="4"/>
        <v>752</v>
      </c>
      <c r="G52">
        <f t="shared" si="5"/>
        <v>216.65999999999997</v>
      </c>
      <c r="H52" s="113"/>
      <c r="I52">
        <f>BRPL_EOD!AM52+BRPL_EOD!AN52</f>
        <v>84.31</v>
      </c>
      <c r="J52">
        <f>BYPL_EOD!AM52+BYPL_EOD!AN52</f>
        <v>48.75</v>
      </c>
      <c r="K52">
        <f>MES_EOD!AM52+MES_EOD!AN52</f>
        <v>4.9400000000000004</v>
      </c>
      <c r="L52">
        <f>NDMC_EOD!AM52+NDMC_EOD!AN52</f>
        <v>19.760000000000002</v>
      </c>
      <c r="M52">
        <f>TPDDL_EOD!AM52+TPDDL_EOD!AN52</f>
        <v>58.91</v>
      </c>
      <c r="N52">
        <f t="shared" si="0"/>
        <v>216.67</v>
      </c>
      <c r="O52" s="113">
        <f t="shared" si="1"/>
        <v>-1.0000000000019327E-2</v>
      </c>
      <c r="P52">
        <v>84.306108829094939</v>
      </c>
      <c r="Q52">
        <v>48.747750034614846</v>
      </c>
      <c r="R52">
        <v>4.9397720035076382</v>
      </c>
      <c r="S52">
        <v>19.759088014030553</v>
      </c>
      <c r="T52">
        <v>58.90728111875201</v>
      </c>
      <c r="U52" s="115">
        <f t="shared" si="2"/>
        <v>216.65999999999997</v>
      </c>
      <c r="V52" s="113">
        <f t="shared" si="3"/>
        <v>0</v>
      </c>
      <c r="Y52">
        <f>BAWANA!BA52+BAWANA!BB52</f>
        <v>21.67</v>
      </c>
      <c r="Z52">
        <f>BAWANA!BH52+BAWANA!BI52</f>
        <v>21.67</v>
      </c>
      <c r="AA52">
        <f>BAWANA!AB52+BAWANA!AC52</f>
        <v>21.67</v>
      </c>
      <c r="AB52">
        <f>BAWANA!AI52+BAWANA!AJ52</f>
        <v>21.67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233.34000000000003</v>
      </c>
      <c r="E53">
        <f>BAWANA!AQ53</f>
        <v>0</v>
      </c>
      <c r="F53">
        <f t="shared" si="4"/>
        <v>752</v>
      </c>
      <c r="G53">
        <f t="shared" si="5"/>
        <v>233.34000000000003</v>
      </c>
      <c r="H53" s="113"/>
      <c r="I53">
        <f>BRPL_EOD!AM53+BRPL_EOD!AN53</f>
        <v>90.79</v>
      </c>
      <c r="J53">
        <f>BYPL_EOD!AM53+BYPL_EOD!AN53</f>
        <v>52.5</v>
      </c>
      <c r="K53">
        <f>MES_EOD!AM53+MES_EOD!AN53</f>
        <v>5.32</v>
      </c>
      <c r="L53">
        <f>NDMC_EOD!AM53+NDMC_EOD!AN53</f>
        <v>21.28</v>
      </c>
      <c r="M53">
        <f>TPDDL_EOD!AM53+TPDDL_EOD!AN53</f>
        <v>63.44</v>
      </c>
      <c r="N53">
        <f t="shared" si="0"/>
        <v>233.33</v>
      </c>
      <c r="O53" s="113">
        <f t="shared" si="1"/>
        <v>1.0000000000019327E-2</v>
      </c>
      <c r="P53">
        <v>90.793891055586528</v>
      </c>
      <c r="Q53">
        <v>52.502250032143323</v>
      </c>
      <c r="R53">
        <v>5.3202280032571903</v>
      </c>
      <c r="S53">
        <v>21.280912013028761</v>
      </c>
      <c r="T53">
        <v>63.442718895984228</v>
      </c>
      <c r="U53" s="115">
        <f t="shared" si="2"/>
        <v>233.34000000000003</v>
      </c>
      <c r="V53" s="113">
        <f t="shared" si="3"/>
        <v>0</v>
      </c>
      <c r="Y53">
        <f>BAWANA!BA53+BAWANA!BB53</f>
        <v>23.33</v>
      </c>
      <c r="Z53">
        <f>BAWANA!BH53+BAWANA!BI53</f>
        <v>23.33</v>
      </c>
      <c r="AA53">
        <f>BAWANA!AB53+BAWANA!AC53</f>
        <v>23.33</v>
      </c>
      <c r="AB53">
        <f>BAWANA!AI53+BAWANA!AJ53</f>
        <v>23.33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250</v>
      </c>
      <c r="E54">
        <f>BAWANA!AQ54</f>
        <v>0</v>
      </c>
      <c r="F54">
        <f t="shared" si="4"/>
        <v>752</v>
      </c>
      <c r="G54">
        <f t="shared" si="5"/>
        <v>250</v>
      </c>
      <c r="H54" s="113"/>
      <c r="I54">
        <f>BRPL_EOD!AM54+BRPL_EOD!AN54</f>
        <v>97.28</v>
      </c>
      <c r="J54">
        <f>BYPL_EOD!AM54+BYPL_EOD!AN54</f>
        <v>56.25</v>
      </c>
      <c r="K54">
        <f>MES_EOD!AM54+MES_EOD!AN54</f>
        <v>5.7</v>
      </c>
      <c r="L54">
        <f>NDMC_EOD!AM54+NDMC_EOD!AN54</f>
        <v>22.8</v>
      </c>
      <c r="M54">
        <f>TPDDL_EOD!AM54+TPDDL_EOD!AN54</f>
        <v>67.98</v>
      </c>
      <c r="N54">
        <f t="shared" si="0"/>
        <v>250.01</v>
      </c>
      <c r="O54" s="113">
        <f t="shared" si="1"/>
        <v>-9.9999999999909051E-3</v>
      </c>
      <c r="P54">
        <v>97.276108955641774</v>
      </c>
      <c r="Q54">
        <v>56.247750089996401</v>
      </c>
      <c r="R54">
        <v>5.699772009119636</v>
      </c>
      <c r="S54">
        <v>22.799088036478544</v>
      </c>
      <c r="T54">
        <v>67.97728090876366</v>
      </c>
      <c r="U54" s="115">
        <f t="shared" si="2"/>
        <v>250</v>
      </c>
      <c r="V54" s="113">
        <f t="shared" si="3"/>
        <v>0</v>
      </c>
      <c r="Y54">
        <f>BAWANA!BA54+BAWANA!BB54</f>
        <v>25</v>
      </c>
      <c r="Z54">
        <f>BAWANA!BH54+BAWANA!BI54</f>
        <v>25</v>
      </c>
      <c r="AA54">
        <f>BAWANA!AB54+BAWANA!AC54</f>
        <v>25</v>
      </c>
      <c r="AB54">
        <f>BAWANA!AI54+BAWANA!AJ54</f>
        <v>25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250</v>
      </c>
      <c r="E55">
        <f>BAWANA!AQ55</f>
        <v>0</v>
      </c>
      <c r="F55">
        <f t="shared" si="4"/>
        <v>752</v>
      </c>
      <c r="G55">
        <f t="shared" si="5"/>
        <v>250</v>
      </c>
      <c r="H55" s="113"/>
      <c r="I55">
        <f>BRPL_EOD!AM55+BRPL_EOD!AN55</f>
        <v>97.28</v>
      </c>
      <c r="J55">
        <f>BYPL_EOD!AM55+BYPL_EOD!AN55</f>
        <v>56.25</v>
      </c>
      <c r="K55">
        <f>MES_EOD!AM55+MES_EOD!AN55</f>
        <v>5.7</v>
      </c>
      <c r="L55">
        <f>NDMC_EOD!AM55+NDMC_EOD!AN55</f>
        <v>22.8</v>
      </c>
      <c r="M55">
        <f>TPDDL_EOD!AM55+TPDDL_EOD!AN55</f>
        <v>67.98</v>
      </c>
      <c r="N55">
        <f t="shared" si="0"/>
        <v>250.01</v>
      </c>
      <c r="O55" s="113">
        <f t="shared" si="1"/>
        <v>-9.9999999999909051E-3</v>
      </c>
      <c r="P55">
        <v>97.276108955641774</v>
      </c>
      <c r="Q55">
        <v>56.247750089996401</v>
      </c>
      <c r="R55">
        <v>5.699772009119636</v>
      </c>
      <c r="S55">
        <v>22.799088036478544</v>
      </c>
      <c r="T55">
        <v>67.97728090876366</v>
      </c>
      <c r="U55" s="115">
        <f t="shared" si="2"/>
        <v>250</v>
      </c>
      <c r="V55" s="113">
        <f t="shared" si="3"/>
        <v>0</v>
      </c>
      <c r="Y55">
        <f>BAWANA!BA55+BAWANA!BB55</f>
        <v>25</v>
      </c>
      <c r="Z55">
        <f>BAWANA!BH55+BAWANA!BI55</f>
        <v>25</v>
      </c>
      <c r="AA55">
        <f>BAWANA!AB55+BAWANA!AC55</f>
        <v>25</v>
      </c>
      <c r="AB55">
        <f>BAWANA!AI55+BAWANA!AJ55</f>
        <v>25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250</v>
      </c>
      <c r="E56">
        <f>BAWANA!AQ56</f>
        <v>0</v>
      </c>
      <c r="F56">
        <f t="shared" si="4"/>
        <v>752</v>
      </c>
      <c r="G56">
        <f t="shared" si="5"/>
        <v>250</v>
      </c>
      <c r="H56" s="113"/>
      <c r="I56">
        <f>BRPL_EOD!AM56+BRPL_EOD!AN56</f>
        <v>97.28</v>
      </c>
      <c r="J56">
        <f>BYPL_EOD!AM56+BYPL_EOD!AN56</f>
        <v>56.25</v>
      </c>
      <c r="K56">
        <f>MES_EOD!AM56+MES_EOD!AN56</f>
        <v>5.7</v>
      </c>
      <c r="L56">
        <f>NDMC_EOD!AM56+NDMC_EOD!AN56</f>
        <v>22.8</v>
      </c>
      <c r="M56">
        <f>TPDDL_EOD!AM56+TPDDL_EOD!AN56</f>
        <v>67.98</v>
      </c>
      <c r="N56">
        <f t="shared" si="0"/>
        <v>250.01</v>
      </c>
      <c r="O56" s="113">
        <f t="shared" si="1"/>
        <v>-9.9999999999909051E-3</v>
      </c>
      <c r="P56">
        <v>97.276108955641774</v>
      </c>
      <c r="Q56">
        <v>56.247750089996401</v>
      </c>
      <c r="R56">
        <v>5.699772009119636</v>
      </c>
      <c r="S56">
        <v>22.799088036478544</v>
      </c>
      <c r="T56">
        <v>67.97728090876366</v>
      </c>
      <c r="U56" s="115">
        <f t="shared" si="2"/>
        <v>250</v>
      </c>
      <c r="V56" s="113">
        <f t="shared" si="3"/>
        <v>0</v>
      </c>
      <c r="Y56">
        <f>BAWANA!BA56+BAWANA!BB56</f>
        <v>25</v>
      </c>
      <c r="Z56">
        <f>BAWANA!BH56+BAWANA!BI56</f>
        <v>25</v>
      </c>
      <c r="AA56">
        <f>BAWANA!AB56+BAWANA!AC56</f>
        <v>25</v>
      </c>
      <c r="AB56">
        <f>BAWANA!AI56+BAWANA!AJ56</f>
        <v>25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250</v>
      </c>
      <c r="E57">
        <f>BAWANA!AQ57</f>
        <v>0</v>
      </c>
      <c r="F57">
        <f t="shared" si="4"/>
        <v>752</v>
      </c>
      <c r="G57">
        <f t="shared" si="5"/>
        <v>250</v>
      </c>
      <c r="H57" s="113"/>
      <c r="I57">
        <f>BRPL_EOD!AM57+BRPL_EOD!AN57</f>
        <v>97.28</v>
      </c>
      <c r="J57">
        <f>BYPL_EOD!AM57+BYPL_EOD!AN57</f>
        <v>56.25</v>
      </c>
      <c r="K57">
        <f>MES_EOD!AM57+MES_EOD!AN57</f>
        <v>5.7</v>
      </c>
      <c r="L57">
        <f>NDMC_EOD!AM57+NDMC_EOD!AN57</f>
        <v>22.8</v>
      </c>
      <c r="M57">
        <f>TPDDL_EOD!AM57+TPDDL_EOD!AN57</f>
        <v>67.98</v>
      </c>
      <c r="N57">
        <f t="shared" si="0"/>
        <v>250.01</v>
      </c>
      <c r="O57" s="113">
        <f t="shared" si="1"/>
        <v>-9.9999999999909051E-3</v>
      </c>
      <c r="P57">
        <v>97.276108955641774</v>
      </c>
      <c r="Q57">
        <v>56.247750089996401</v>
      </c>
      <c r="R57">
        <v>5.699772009119636</v>
      </c>
      <c r="S57">
        <v>22.799088036478544</v>
      </c>
      <c r="T57">
        <v>67.97728090876366</v>
      </c>
      <c r="U57" s="115">
        <f t="shared" si="2"/>
        <v>250</v>
      </c>
      <c r="V57" s="113">
        <f t="shared" si="3"/>
        <v>0</v>
      </c>
      <c r="Y57">
        <f>BAWANA!BA57+BAWANA!BB57</f>
        <v>25</v>
      </c>
      <c r="Z57">
        <f>BAWANA!BH57+BAWANA!BI57</f>
        <v>25</v>
      </c>
      <c r="AA57">
        <f>BAWANA!AB57+BAWANA!AC57</f>
        <v>25</v>
      </c>
      <c r="AB57">
        <f>BAWANA!AI57+BAWANA!AJ57</f>
        <v>25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250</v>
      </c>
      <c r="E58">
        <f>BAWANA!AQ58</f>
        <v>0</v>
      </c>
      <c r="F58">
        <f t="shared" si="4"/>
        <v>752</v>
      </c>
      <c r="G58">
        <f t="shared" si="5"/>
        <v>250</v>
      </c>
      <c r="H58" s="113"/>
      <c r="I58">
        <f>BRPL_EOD!AM58+BRPL_EOD!AN58</f>
        <v>97.28</v>
      </c>
      <c r="J58">
        <f>BYPL_EOD!AM58+BYPL_EOD!AN58</f>
        <v>56.25</v>
      </c>
      <c r="K58">
        <f>MES_EOD!AM58+MES_EOD!AN58</f>
        <v>5.7</v>
      </c>
      <c r="L58">
        <f>NDMC_EOD!AM58+NDMC_EOD!AN58</f>
        <v>22.8</v>
      </c>
      <c r="M58">
        <f>TPDDL_EOD!AM58+TPDDL_EOD!AN58</f>
        <v>67.98</v>
      </c>
      <c r="N58">
        <f t="shared" si="0"/>
        <v>250.01</v>
      </c>
      <c r="O58" s="113">
        <f t="shared" si="1"/>
        <v>-9.9999999999909051E-3</v>
      </c>
      <c r="P58">
        <v>97.276108955641774</v>
      </c>
      <c r="Q58">
        <v>56.247750089996401</v>
      </c>
      <c r="R58">
        <v>5.699772009119636</v>
      </c>
      <c r="S58">
        <v>22.799088036478544</v>
      </c>
      <c r="T58">
        <v>67.97728090876366</v>
      </c>
      <c r="U58" s="115">
        <f t="shared" si="2"/>
        <v>250</v>
      </c>
      <c r="V58" s="113">
        <f t="shared" si="3"/>
        <v>0</v>
      </c>
      <c r="Y58">
        <f>BAWANA!BA58+BAWANA!BB58</f>
        <v>25</v>
      </c>
      <c r="Z58">
        <f>BAWANA!BH58+BAWANA!BI58</f>
        <v>25</v>
      </c>
      <c r="AA58">
        <f>BAWANA!AB58+BAWANA!AC58</f>
        <v>25</v>
      </c>
      <c r="AB58">
        <f>BAWANA!AI58+BAWANA!AJ58</f>
        <v>25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266.65999999999997</v>
      </c>
      <c r="E59">
        <f>BAWANA!AQ59</f>
        <v>0</v>
      </c>
      <c r="F59">
        <f t="shared" si="4"/>
        <v>752</v>
      </c>
      <c r="G59">
        <f t="shared" si="5"/>
        <v>266.65999999999997</v>
      </c>
      <c r="H59" s="113"/>
      <c r="I59">
        <f>BRPL_EOD!AM59+BRPL_EOD!AN59</f>
        <v>103.76</v>
      </c>
      <c r="J59">
        <f>BYPL_EOD!AM59+BYPL_EOD!AN59</f>
        <v>60</v>
      </c>
      <c r="K59">
        <f>MES_EOD!AM59+MES_EOD!AN59</f>
        <v>6.08</v>
      </c>
      <c r="L59">
        <f>NDMC_EOD!AM59+NDMC_EOD!AN59</f>
        <v>24.32</v>
      </c>
      <c r="M59">
        <f>TPDDL_EOD!AM59+TPDDL_EOD!AN59</f>
        <v>72.510000000000005</v>
      </c>
      <c r="N59">
        <f t="shared" si="0"/>
        <v>266.67</v>
      </c>
      <c r="O59" s="113">
        <f t="shared" si="1"/>
        <v>-1.0000000000047748E-2</v>
      </c>
      <c r="P59">
        <v>103.75610904863687</v>
      </c>
      <c r="Q59">
        <v>59.997750028124635</v>
      </c>
      <c r="R59">
        <v>6.0797720028499631</v>
      </c>
      <c r="S59">
        <v>24.319088011399852</v>
      </c>
      <c r="T59">
        <v>72.507280908988633</v>
      </c>
      <c r="U59" s="115">
        <f t="shared" si="2"/>
        <v>266.65999999999997</v>
      </c>
      <c r="V59" s="113">
        <f t="shared" si="3"/>
        <v>0</v>
      </c>
      <c r="Y59">
        <f>BAWANA!BA59+BAWANA!BB59</f>
        <v>26.67</v>
      </c>
      <c r="Z59">
        <f>BAWANA!BH59+BAWANA!BI59</f>
        <v>26.67</v>
      </c>
      <c r="AA59">
        <f>BAWANA!AB59+BAWANA!AC59</f>
        <v>26.67</v>
      </c>
      <c r="AB59">
        <f>BAWANA!AI59+BAWANA!AJ59</f>
        <v>26.67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266.65999999999997</v>
      </c>
      <c r="E60">
        <f>BAWANA!AQ60</f>
        <v>0</v>
      </c>
      <c r="F60">
        <f t="shared" si="4"/>
        <v>752</v>
      </c>
      <c r="G60">
        <f t="shared" si="5"/>
        <v>266.65999999999997</v>
      </c>
      <c r="H60" s="113"/>
      <c r="I60">
        <f>BRPL_EOD!AM60+BRPL_EOD!AN60</f>
        <v>103.76</v>
      </c>
      <c r="J60">
        <f>BYPL_EOD!AM60+BYPL_EOD!AN60</f>
        <v>60</v>
      </c>
      <c r="K60">
        <f>MES_EOD!AM60+MES_EOD!AN60</f>
        <v>6.08</v>
      </c>
      <c r="L60">
        <f>NDMC_EOD!AM60+NDMC_EOD!AN60</f>
        <v>24.32</v>
      </c>
      <c r="M60">
        <f>TPDDL_EOD!AM60+TPDDL_EOD!AN60</f>
        <v>72.510000000000005</v>
      </c>
      <c r="N60">
        <f t="shared" si="0"/>
        <v>266.67</v>
      </c>
      <c r="O60" s="113">
        <f t="shared" si="1"/>
        <v>-1.0000000000047748E-2</v>
      </c>
      <c r="P60">
        <v>103.75610904863687</v>
      </c>
      <c r="Q60">
        <v>59.997750028124635</v>
      </c>
      <c r="R60">
        <v>6.0797720028499631</v>
      </c>
      <c r="S60">
        <v>24.319088011399852</v>
      </c>
      <c r="T60">
        <v>72.507280908988633</v>
      </c>
      <c r="U60" s="115">
        <f t="shared" si="2"/>
        <v>266.65999999999997</v>
      </c>
      <c r="V60" s="113">
        <f t="shared" si="3"/>
        <v>0</v>
      </c>
      <c r="Y60">
        <f>BAWANA!BA60+BAWANA!BB60</f>
        <v>26.67</v>
      </c>
      <c r="Z60">
        <f>BAWANA!BH60+BAWANA!BI60</f>
        <v>26.67</v>
      </c>
      <c r="AA60">
        <f>BAWANA!AB60+BAWANA!AC60</f>
        <v>26.67</v>
      </c>
      <c r="AB60">
        <f>BAWANA!AI60+BAWANA!AJ60</f>
        <v>26.67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250</v>
      </c>
      <c r="E61">
        <f>BAWANA!AQ61</f>
        <v>0</v>
      </c>
      <c r="F61">
        <f t="shared" si="4"/>
        <v>752</v>
      </c>
      <c r="G61">
        <f t="shared" si="5"/>
        <v>250</v>
      </c>
      <c r="H61" s="113"/>
      <c r="I61">
        <f>BRPL_EOD!AM61+BRPL_EOD!AN61</f>
        <v>97.28</v>
      </c>
      <c r="J61">
        <f>BYPL_EOD!AM61+BYPL_EOD!AN61</f>
        <v>56.25</v>
      </c>
      <c r="K61">
        <f>MES_EOD!AM61+MES_EOD!AN61</f>
        <v>5.7</v>
      </c>
      <c r="L61">
        <f>NDMC_EOD!AM61+NDMC_EOD!AN61</f>
        <v>22.8</v>
      </c>
      <c r="M61">
        <f>TPDDL_EOD!AM61+TPDDL_EOD!AN61</f>
        <v>67.98</v>
      </c>
      <c r="N61">
        <f t="shared" si="0"/>
        <v>250.01</v>
      </c>
      <c r="O61" s="113">
        <f t="shared" si="1"/>
        <v>-9.9999999999909051E-3</v>
      </c>
      <c r="P61">
        <v>97.276108955641774</v>
      </c>
      <c r="Q61">
        <v>56.247750089996401</v>
      </c>
      <c r="R61">
        <v>5.699772009119636</v>
      </c>
      <c r="S61">
        <v>22.799088036478544</v>
      </c>
      <c r="T61">
        <v>67.97728090876366</v>
      </c>
      <c r="U61" s="115">
        <f t="shared" si="2"/>
        <v>250</v>
      </c>
      <c r="V61" s="113">
        <f t="shared" si="3"/>
        <v>0</v>
      </c>
      <c r="Y61">
        <f>BAWANA!BA61+BAWANA!BB61</f>
        <v>25</v>
      </c>
      <c r="Z61">
        <f>BAWANA!BH61+BAWANA!BI61</f>
        <v>25</v>
      </c>
      <c r="AA61">
        <f>BAWANA!AB61+BAWANA!AC61</f>
        <v>25</v>
      </c>
      <c r="AB61">
        <f>BAWANA!AI61+BAWANA!AJ61</f>
        <v>25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233.34000000000003</v>
      </c>
      <c r="E62">
        <f>BAWANA!AQ62</f>
        <v>0</v>
      </c>
      <c r="F62">
        <f t="shared" si="4"/>
        <v>752</v>
      </c>
      <c r="G62">
        <f t="shared" si="5"/>
        <v>233.34000000000003</v>
      </c>
      <c r="H62" s="113"/>
      <c r="I62">
        <f>BRPL_EOD!AM62+BRPL_EOD!AN62</f>
        <v>90.79</v>
      </c>
      <c r="J62">
        <f>BYPL_EOD!AM62+BYPL_EOD!AN62</f>
        <v>52.5</v>
      </c>
      <c r="K62">
        <f>MES_EOD!AM62+MES_EOD!AN62</f>
        <v>5.32</v>
      </c>
      <c r="L62">
        <f>NDMC_EOD!AM62+NDMC_EOD!AN62</f>
        <v>21.28</v>
      </c>
      <c r="M62">
        <f>TPDDL_EOD!AM62+TPDDL_EOD!AN62</f>
        <v>63.44</v>
      </c>
      <c r="N62">
        <f t="shared" si="0"/>
        <v>233.33</v>
      </c>
      <c r="O62" s="113">
        <f t="shared" si="1"/>
        <v>1.0000000000019327E-2</v>
      </c>
      <c r="P62">
        <v>90.793891055586528</v>
      </c>
      <c r="Q62">
        <v>52.502250032143323</v>
      </c>
      <c r="R62">
        <v>5.3202280032571903</v>
      </c>
      <c r="S62">
        <v>21.280912013028761</v>
      </c>
      <c r="T62">
        <v>63.442718895984228</v>
      </c>
      <c r="U62" s="115">
        <f t="shared" si="2"/>
        <v>233.34000000000003</v>
      </c>
      <c r="V62" s="113">
        <f t="shared" si="3"/>
        <v>0</v>
      </c>
      <c r="Y62">
        <f>BAWANA!BA62+BAWANA!BB62</f>
        <v>23.33</v>
      </c>
      <c r="Z62">
        <f>BAWANA!BH62+BAWANA!BI62</f>
        <v>23.33</v>
      </c>
      <c r="AA62">
        <f>BAWANA!AB62+BAWANA!AC62</f>
        <v>23.33</v>
      </c>
      <c r="AB62">
        <f>BAWANA!AI62+BAWANA!AJ62</f>
        <v>23.33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208.34000000000003</v>
      </c>
      <c r="E63">
        <f>BAWANA!AQ63</f>
        <v>0</v>
      </c>
      <c r="F63">
        <f t="shared" si="4"/>
        <v>752</v>
      </c>
      <c r="G63">
        <f t="shared" si="5"/>
        <v>208.34000000000003</v>
      </c>
      <c r="H63" s="113"/>
      <c r="I63">
        <f>BRPL_EOD!AM63+BRPL_EOD!AN63</f>
        <v>81.06</v>
      </c>
      <c r="J63">
        <f>BYPL_EOD!AM63+BYPL_EOD!AN63</f>
        <v>46.87</v>
      </c>
      <c r="K63">
        <f>MES_EOD!AM63+MES_EOD!AN63</f>
        <v>4.75</v>
      </c>
      <c r="L63">
        <f>NDMC_EOD!AM63+NDMC_EOD!AN63</f>
        <v>19</v>
      </c>
      <c r="M63">
        <f>TPDDL_EOD!AM63+TPDDL_EOD!AN63</f>
        <v>56.65</v>
      </c>
      <c r="N63">
        <f t="shared" si="0"/>
        <v>208.33</v>
      </c>
      <c r="O63" s="113">
        <f t="shared" si="1"/>
        <v>1.0000000000019327E-2</v>
      </c>
      <c r="P63">
        <v>81.063890942255085</v>
      </c>
      <c r="Q63">
        <v>46.872249795996737</v>
      </c>
      <c r="R63">
        <v>4.7502280036480586</v>
      </c>
      <c r="S63">
        <v>19.000912014592235</v>
      </c>
      <c r="T63">
        <v>56.652719243507903</v>
      </c>
      <c r="U63" s="115">
        <f t="shared" si="2"/>
        <v>208.34000000000003</v>
      </c>
      <c r="V63" s="113">
        <f t="shared" si="3"/>
        <v>0</v>
      </c>
      <c r="Y63">
        <f>BAWANA!BA63+BAWANA!BB63</f>
        <v>20.83</v>
      </c>
      <c r="Z63">
        <f>BAWANA!BH63+BAWANA!BI63</f>
        <v>20.83</v>
      </c>
      <c r="AA63">
        <f>BAWANA!AB63+BAWANA!AC63</f>
        <v>20.83</v>
      </c>
      <c r="AB63">
        <f>BAWANA!AI63+BAWANA!AJ63</f>
        <v>20.83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208.34000000000003</v>
      </c>
      <c r="E64">
        <f>BAWANA!AQ64</f>
        <v>0</v>
      </c>
      <c r="F64">
        <f t="shared" si="4"/>
        <v>752</v>
      </c>
      <c r="G64">
        <f t="shared" si="5"/>
        <v>208.34000000000003</v>
      </c>
      <c r="H64" s="113"/>
      <c r="I64">
        <f>BRPL_EOD!AM64+BRPL_EOD!AN64</f>
        <v>81.06</v>
      </c>
      <c r="J64">
        <f>BYPL_EOD!AM64+BYPL_EOD!AN64</f>
        <v>46.87</v>
      </c>
      <c r="K64">
        <f>MES_EOD!AM64+MES_EOD!AN64</f>
        <v>4.75</v>
      </c>
      <c r="L64">
        <f>NDMC_EOD!AM64+NDMC_EOD!AN64</f>
        <v>19</v>
      </c>
      <c r="M64">
        <f>TPDDL_EOD!AM64+TPDDL_EOD!AN64</f>
        <v>56.65</v>
      </c>
      <c r="N64">
        <f t="shared" si="0"/>
        <v>208.33</v>
      </c>
      <c r="O64" s="113">
        <f t="shared" si="1"/>
        <v>1.0000000000019327E-2</v>
      </c>
      <c r="P64">
        <v>81.063890942255085</v>
      </c>
      <c r="Q64">
        <v>46.872249795996737</v>
      </c>
      <c r="R64">
        <v>4.7502280036480586</v>
      </c>
      <c r="S64">
        <v>19.000912014592235</v>
      </c>
      <c r="T64">
        <v>56.652719243507903</v>
      </c>
      <c r="U64" s="115">
        <f t="shared" si="2"/>
        <v>208.34000000000003</v>
      </c>
      <c r="V64" s="113">
        <f t="shared" si="3"/>
        <v>0</v>
      </c>
      <c r="Y64">
        <f>BAWANA!BA64+BAWANA!BB64</f>
        <v>20.83</v>
      </c>
      <c r="Z64">
        <f>BAWANA!BH64+BAWANA!BI64</f>
        <v>20.83</v>
      </c>
      <c r="AA64">
        <f>BAWANA!AB64+BAWANA!AC64</f>
        <v>20.83</v>
      </c>
      <c r="AB64">
        <f>BAWANA!AI64+BAWANA!AJ64</f>
        <v>20.83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208.34000000000003</v>
      </c>
      <c r="E65">
        <f>BAWANA!AQ65</f>
        <v>0</v>
      </c>
      <c r="F65">
        <f t="shared" si="4"/>
        <v>752</v>
      </c>
      <c r="G65">
        <f t="shared" si="5"/>
        <v>208.34000000000003</v>
      </c>
      <c r="H65" s="113"/>
      <c r="I65">
        <f>BRPL_EOD!AM65+BRPL_EOD!AN65</f>
        <v>81.06</v>
      </c>
      <c r="J65">
        <f>BYPL_EOD!AM65+BYPL_EOD!AN65</f>
        <v>46.87</v>
      </c>
      <c r="K65">
        <f>MES_EOD!AM65+MES_EOD!AN65</f>
        <v>4.75</v>
      </c>
      <c r="L65">
        <f>NDMC_EOD!AM65+NDMC_EOD!AN65</f>
        <v>19</v>
      </c>
      <c r="M65">
        <f>TPDDL_EOD!AM65+TPDDL_EOD!AN65</f>
        <v>56.65</v>
      </c>
      <c r="N65">
        <f t="shared" si="0"/>
        <v>208.33</v>
      </c>
      <c r="O65" s="113">
        <f t="shared" si="1"/>
        <v>1.0000000000019327E-2</v>
      </c>
      <c r="P65">
        <v>81.063890942255085</v>
      </c>
      <c r="Q65">
        <v>46.872249795996737</v>
      </c>
      <c r="R65">
        <v>4.7502280036480586</v>
      </c>
      <c r="S65">
        <v>19.000912014592235</v>
      </c>
      <c r="T65">
        <v>56.652719243507903</v>
      </c>
      <c r="U65" s="115">
        <f t="shared" si="2"/>
        <v>208.34000000000003</v>
      </c>
      <c r="V65" s="113">
        <f t="shared" si="3"/>
        <v>0</v>
      </c>
      <c r="Y65">
        <f>BAWANA!BA65+BAWANA!BB65</f>
        <v>20.83</v>
      </c>
      <c r="Z65">
        <f>BAWANA!BH65+BAWANA!BI65</f>
        <v>20.83</v>
      </c>
      <c r="AA65">
        <f>BAWANA!AB65+BAWANA!AC65</f>
        <v>20.83</v>
      </c>
      <c r="AB65">
        <f>BAWANA!AI65+BAWANA!AJ65</f>
        <v>20.83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208.34000000000003</v>
      </c>
      <c r="E66">
        <f>BAWANA!AQ66</f>
        <v>0</v>
      </c>
      <c r="F66">
        <f t="shared" si="4"/>
        <v>752</v>
      </c>
      <c r="G66">
        <f t="shared" si="5"/>
        <v>208.34000000000003</v>
      </c>
      <c r="H66" s="113"/>
      <c r="I66">
        <f>BRPL_EOD!AM66+BRPL_EOD!AN66</f>
        <v>81.06</v>
      </c>
      <c r="J66">
        <f>BYPL_EOD!AM66+BYPL_EOD!AN66</f>
        <v>46.87</v>
      </c>
      <c r="K66">
        <f>MES_EOD!AM66+MES_EOD!AN66</f>
        <v>4.75</v>
      </c>
      <c r="L66">
        <f>NDMC_EOD!AM66+NDMC_EOD!AN66</f>
        <v>19</v>
      </c>
      <c r="M66">
        <f>TPDDL_EOD!AM66+TPDDL_EOD!AN66</f>
        <v>56.65</v>
      </c>
      <c r="N66">
        <f t="shared" si="0"/>
        <v>208.33</v>
      </c>
      <c r="O66" s="113">
        <f t="shared" si="1"/>
        <v>1.0000000000019327E-2</v>
      </c>
      <c r="P66">
        <v>81.063890942255085</v>
      </c>
      <c r="Q66">
        <v>46.872249795996737</v>
      </c>
      <c r="R66">
        <v>4.7502280036480586</v>
      </c>
      <c r="S66">
        <v>19.000912014592235</v>
      </c>
      <c r="T66">
        <v>56.652719243507903</v>
      </c>
      <c r="U66" s="115">
        <f t="shared" si="2"/>
        <v>208.34000000000003</v>
      </c>
      <c r="V66" s="113">
        <f t="shared" si="3"/>
        <v>0</v>
      </c>
      <c r="Y66">
        <f>BAWANA!BA66+BAWANA!BB66</f>
        <v>20.83</v>
      </c>
      <c r="Z66">
        <f>BAWANA!BH66+BAWANA!BI66</f>
        <v>20.83</v>
      </c>
      <c r="AA66">
        <f>BAWANA!AB66+BAWANA!AC66</f>
        <v>20.83</v>
      </c>
      <c r="AB66">
        <f>BAWANA!AI66+BAWANA!AJ66</f>
        <v>20.83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233.34000000000003</v>
      </c>
      <c r="E67">
        <f>BAWANA!AQ67</f>
        <v>0</v>
      </c>
      <c r="F67">
        <f t="shared" si="4"/>
        <v>752</v>
      </c>
      <c r="G67">
        <f t="shared" si="5"/>
        <v>233.34000000000003</v>
      </c>
      <c r="H67" s="113"/>
      <c r="I67">
        <f>BRPL_EOD!AM67+BRPL_EOD!AN67</f>
        <v>90.79</v>
      </c>
      <c r="J67">
        <f>BYPL_EOD!AM67+BYPL_EOD!AN67</f>
        <v>52.5</v>
      </c>
      <c r="K67">
        <f>MES_EOD!AM67+MES_EOD!AN67</f>
        <v>5.32</v>
      </c>
      <c r="L67">
        <f>NDMC_EOD!AM67+NDMC_EOD!AN67</f>
        <v>21.28</v>
      </c>
      <c r="M67">
        <f>TPDDL_EOD!AM67+TPDDL_EOD!AN67</f>
        <v>63.44</v>
      </c>
      <c r="N67">
        <f t="shared" ref="N67:N98" si="7">SUM(I67:M67)</f>
        <v>233.33</v>
      </c>
      <c r="O67" s="113">
        <f t="shared" ref="O67:O98" si="8">G67-N67</f>
        <v>1.0000000000019327E-2</v>
      </c>
      <c r="P67">
        <v>90.793891055586528</v>
      </c>
      <c r="Q67">
        <v>52.502250032143323</v>
      </c>
      <c r="R67">
        <v>5.3202280032571903</v>
      </c>
      <c r="S67">
        <v>21.280912013028761</v>
      </c>
      <c r="T67">
        <v>63.442718895984228</v>
      </c>
      <c r="U67" s="115">
        <f t="shared" ref="U67:U98" si="9">SUM(P67:T67)</f>
        <v>233.34000000000003</v>
      </c>
      <c r="V67" s="113">
        <f t="shared" ref="V67:V99" si="10">G67-U67</f>
        <v>0</v>
      </c>
      <c r="Y67">
        <f>BAWANA!BA67+BAWANA!BB67</f>
        <v>23.33</v>
      </c>
      <c r="Z67">
        <f>BAWANA!BH67+BAWANA!BI67</f>
        <v>23.33</v>
      </c>
      <c r="AA67">
        <f>BAWANA!AB67+BAWANA!AC67</f>
        <v>23.33</v>
      </c>
      <c r="AB67">
        <f>BAWANA!AI67+BAWANA!AJ67</f>
        <v>23.33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233.34000000000003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233.34000000000003</v>
      </c>
      <c r="H68" s="113"/>
      <c r="I68">
        <f>BRPL_EOD!AM68+BRPL_EOD!AN68</f>
        <v>90.79</v>
      </c>
      <c r="J68">
        <f>BYPL_EOD!AM68+BYPL_EOD!AN68</f>
        <v>52.5</v>
      </c>
      <c r="K68">
        <f>MES_EOD!AM68+MES_EOD!AN68</f>
        <v>5.32</v>
      </c>
      <c r="L68">
        <f>NDMC_EOD!AM68+NDMC_EOD!AN68</f>
        <v>21.28</v>
      </c>
      <c r="M68">
        <f>TPDDL_EOD!AM68+TPDDL_EOD!AN68</f>
        <v>63.44</v>
      </c>
      <c r="N68">
        <f t="shared" si="7"/>
        <v>233.33</v>
      </c>
      <c r="O68" s="113">
        <f t="shared" si="8"/>
        <v>1.0000000000019327E-2</v>
      </c>
      <c r="P68">
        <v>90.793891055586528</v>
      </c>
      <c r="Q68">
        <v>52.502250032143323</v>
      </c>
      <c r="R68">
        <v>5.3202280032571903</v>
      </c>
      <c r="S68">
        <v>21.280912013028761</v>
      </c>
      <c r="T68">
        <v>63.442718895984228</v>
      </c>
      <c r="U68" s="115">
        <f t="shared" si="9"/>
        <v>233.34000000000003</v>
      </c>
      <c r="V68" s="113">
        <f t="shared" si="10"/>
        <v>0</v>
      </c>
      <c r="Y68">
        <f>BAWANA!BA68+BAWANA!BB68</f>
        <v>23.33</v>
      </c>
      <c r="Z68">
        <f>BAWANA!BH68+BAWANA!BI68</f>
        <v>23.33</v>
      </c>
      <c r="AA68">
        <f>BAWANA!AB68+BAWANA!AC68</f>
        <v>23.33</v>
      </c>
      <c r="AB68">
        <f>BAWANA!AI68+BAWANA!AJ68</f>
        <v>23.33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233.34000000000003</v>
      </c>
      <c r="E69">
        <f>BAWANA!AQ69</f>
        <v>0</v>
      </c>
      <c r="F69">
        <f t="shared" si="11"/>
        <v>752</v>
      </c>
      <c r="G69">
        <f t="shared" si="12"/>
        <v>233.34000000000003</v>
      </c>
      <c r="H69" s="113"/>
      <c r="I69">
        <f>BRPL_EOD!AM69+BRPL_EOD!AN69</f>
        <v>90.79</v>
      </c>
      <c r="J69">
        <f>BYPL_EOD!AM69+BYPL_EOD!AN69</f>
        <v>52.5</v>
      </c>
      <c r="K69">
        <f>MES_EOD!AM69+MES_EOD!AN69</f>
        <v>5.32</v>
      </c>
      <c r="L69">
        <f>NDMC_EOD!AM69+NDMC_EOD!AN69</f>
        <v>21.28</v>
      </c>
      <c r="M69">
        <f>TPDDL_EOD!AM69+TPDDL_EOD!AN69</f>
        <v>63.44</v>
      </c>
      <c r="N69">
        <f t="shared" si="7"/>
        <v>233.33</v>
      </c>
      <c r="O69" s="113">
        <f t="shared" si="8"/>
        <v>1.0000000000019327E-2</v>
      </c>
      <c r="P69">
        <v>90.793891055586528</v>
      </c>
      <c r="Q69">
        <v>52.502250032143323</v>
      </c>
      <c r="R69">
        <v>5.3202280032571903</v>
      </c>
      <c r="S69">
        <v>21.280912013028761</v>
      </c>
      <c r="T69">
        <v>63.442718895984228</v>
      </c>
      <c r="U69" s="115">
        <f t="shared" si="9"/>
        <v>233.34000000000003</v>
      </c>
      <c r="V69" s="113">
        <f t="shared" si="10"/>
        <v>0</v>
      </c>
      <c r="Y69">
        <f>BAWANA!BA69+BAWANA!BB69</f>
        <v>23.33</v>
      </c>
      <c r="Z69">
        <f>BAWANA!BH69+BAWANA!BI69</f>
        <v>23.33</v>
      </c>
      <c r="AA69">
        <f>BAWANA!AB69+BAWANA!AC69</f>
        <v>23.33</v>
      </c>
      <c r="AB69">
        <f>BAWANA!AI69+BAWANA!AJ69</f>
        <v>23.33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233.34000000000003</v>
      </c>
      <c r="E70">
        <f>BAWANA!AQ70</f>
        <v>0</v>
      </c>
      <c r="F70">
        <f t="shared" si="11"/>
        <v>752</v>
      </c>
      <c r="G70">
        <f t="shared" si="12"/>
        <v>233.34000000000003</v>
      </c>
      <c r="H70" s="113"/>
      <c r="I70">
        <f>BRPL_EOD!AM70+BRPL_EOD!AN70</f>
        <v>90.79</v>
      </c>
      <c r="J70">
        <f>BYPL_EOD!AM70+BYPL_EOD!AN70</f>
        <v>52.5</v>
      </c>
      <c r="K70">
        <f>MES_EOD!AM70+MES_EOD!AN70</f>
        <v>5.32</v>
      </c>
      <c r="L70">
        <f>NDMC_EOD!AM70+NDMC_EOD!AN70</f>
        <v>21.28</v>
      </c>
      <c r="M70">
        <f>TPDDL_EOD!AM70+TPDDL_EOD!AN70</f>
        <v>63.44</v>
      </c>
      <c r="N70">
        <f t="shared" si="7"/>
        <v>233.33</v>
      </c>
      <c r="O70" s="113">
        <f t="shared" si="8"/>
        <v>1.0000000000019327E-2</v>
      </c>
      <c r="P70">
        <v>90.793891055586528</v>
      </c>
      <c r="Q70">
        <v>52.502250032143323</v>
      </c>
      <c r="R70">
        <v>5.3202280032571903</v>
      </c>
      <c r="S70">
        <v>21.280912013028761</v>
      </c>
      <c r="T70">
        <v>63.442718895984228</v>
      </c>
      <c r="U70" s="115">
        <f t="shared" si="9"/>
        <v>233.34000000000003</v>
      </c>
      <c r="V70" s="113">
        <f t="shared" si="10"/>
        <v>0</v>
      </c>
      <c r="Y70">
        <f>BAWANA!BA70+BAWANA!BB70</f>
        <v>23.33</v>
      </c>
      <c r="Z70">
        <f>BAWANA!BH70+BAWANA!BI70</f>
        <v>23.33</v>
      </c>
      <c r="AA70">
        <f>BAWANA!AB70+BAWANA!AC70</f>
        <v>23.33</v>
      </c>
      <c r="AB70">
        <f>BAWANA!AI70+BAWANA!AJ70</f>
        <v>23.33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266.65999999999997</v>
      </c>
      <c r="E71">
        <f>BAWANA!AQ71</f>
        <v>0</v>
      </c>
      <c r="F71">
        <f t="shared" si="11"/>
        <v>752</v>
      </c>
      <c r="G71">
        <f t="shared" si="12"/>
        <v>266.65999999999997</v>
      </c>
      <c r="H71" s="113"/>
      <c r="I71">
        <f>BRPL_EOD!AM71+BRPL_EOD!AN71</f>
        <v>103.76</v>
      </c>
      <c r="J71">
        <f>BYPL_EOD!AM71+BYPL_EOD!AN71</f>
        <v>60</v>
      </c>
      <c r="K71">
        <f>MES_EOD!AM71+MES_EOD!AN71</f>
        <v>6.08</v>
      </c>
      <c r="L71">
        <f>NDMC_EOD!AM71+NDMC_EOD!AN71</f>
        <v>24.32</v>
      </c>
      <c r="M71">
        <f>TPDDL_EOD!AM71+TPDDL_EOD!AN71</f>
        <v>72.510000000000005</v>
      </c>
      <c r="N71">
        <f t="shared" si="7"/>
        <v>266.67</v>
      </c>
      <c r="O71" s="113">
        <f t="shared" si="8"/>
        <v>-1.0000000000047748E-2</v>
      </c>
      <c r="P71">
        <v>103.75610904863687</v>
      </c>
      <c r="Q71">
        <v>59.997750028124635</v>
      </c>
      <c r="R71">
        <v>6.0797720028499631</v>
      </c>
      <c r="S71">
        <v>24.319088011399852</v>
      </c>
      <c r="T71">
        <v>72.507280908988633</v>
      </c>
      <c r="U71" s="115">
        <f t="shared" si="9"/>
        <v>266.65999999999997</v>
      </c>
      <c r="V71" s="113">
        <f t="shared" si="10"/>
        <v>0</v>
      </c>
      <c r="Y71">
        <f>BAWANA!BA71+BAWANA!BB71</f>
        <v>26.67</v>
      </c>
      <c r="Z71">
        <f>BAWANA!BH71+BAWANA!BI71</f>
        <v>26.67</v>
      </c>
      <c r="AA71">
        <f>BAWANA!AB71+BAWANA!AC71</f>
        <v>26.67</v>
      </c>
      <c r="AB71">
        <f>BAWANA!AI71+BAWANA!AJ71</f>
        <v>26.67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266.65999999999997</v>
      </c>
      <c r="E72">
        <f>BAWANA!AQ72</f>
        <v>0</v>
      </c>
      <c r="F72">
        <f t="shared" si="11"/>
        <v>752</v>
      </c>
      <c r="G72">
        <f t="shared" si="12"/>
        <v>266.65999999999997</v>
      </c>
      <c r="H72" s="113"/>
      <c r="I72">
        <f>BRPL_EOD!AM72+BRPL_EOD!AN72</f>
        <v>103.76</v>
      </c>
      <c r="J72">
        <f>BYPL_EOD!AM72+BYPL_EOD!AN72</f>
        <v>60</v>
      </c>
      <c r="K72">
        <f>MES_EOD!AM72+MES_EOD!AN72</f>
        <v>6.08</v>
      </c>
      <c r="L72">
        <f>NDMC_EOD!AM72+NDMC_EOD!AN72</f>
        <v>24.32</v>
      </c>
      <c r="M72">
        <f>TPDDL_EOD!AM72+TPDDL_EOD!AN72</f>
        <v>72.510000000000005</v>
      </c>
      <c r="N72">
        <f t="shared" si="7"/>
        <v>266.67</v>
      </c>
      <c r="O72" s="113">
        <f t="shared" si="8"/>
        <v>-1.0000000000047748E-2</v>
      </c>
      <c r="P72">
        <v>103.75610904863687</v>
      </c>
      <c r="Q72">
        <v>59.997750028124635</v>
      </c>
      <c r="R72">
        <v>6.0797720028499631</v>
      </c>
      <c r="S72">
        <v>24.319088011399852</v>
      </c>
      <c r="T72">
        <v>72.507280908988633</v>
      </c>
      <c r="U72" s="115">
        <f t="shared" si="9"/>
        <v>266.65999999999997</v>
      </c>
      <c r="V72" s="113">
        <f t="shared" si="10"/>
        <v>0</v>
      </c>
      <c r="Y72">
        <f>BAWANA!BA72+BAWANA!BB72</f>
        <v>26.67</v>
      </c>
      <c r="Z72">
        <f>BAWANA!BH72+BAWANA!BI72</f>
        <v>26.67</v>
      </c>
      <c r="AA72">
        <f>BAWANA!AB72+BAWANA!AC72</f>
        <v>26.67</v>
      </c>
      <c r="AB72">
        <f>BAWANA!AI72+BAWANA!AJ72</f>
        <v>26.67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266.65999999999997</v>
      </c>
      <c r="E73">
        <f>BAWANA!AQ73</f>
        <v>0</v>
      </c>
      <c r="F73">
        <f t="shared" si="11"/>
        <v>752</v>
      </c>
      <c r="G73">
        <f t="shared" si="12"/>
        <v>266.65999999999997</v>
      </c>
      <c r="H73" s="113"/>
      <c r="I73">
        <f>BRPL_EOD!AM73+BRPL_EOD!AN73</f>
        <v>103.76</v>
      </c>
      <c r="J73">
        <f>BYPL_EOD!AM73+BYPL_EOD!AN73</f>
        <v>60</v>
      </c>
      <c r="K73">
        <f>MES_EOD!AM73+MES_EOD!AN73</f>
        <v>6.08</v>
      </c>
      <c r="L73">
        <f>NDMC_EOD!AM73+NDMC_EOD!AN73</f>
        <v>24.32</v>
      </c>
      <c r="M73">
        <f>TPDDL_EOD!AM73+TPDDL_EOD!AN73</f>
        <v>72.510000000000005</v>
      </c>
      <c r="N73">
        <f t="shared" si="7"/>
        <v>266.67</v>
      </c>
      <c r="O73" s="113">
        <f t="shared" si="8"/>
        <v>-1.0000000000047748E-2</v>
      </c>
      <c r="P73">
        <v>103.75610904863687</v>
      </c>
      <c r="Q73">
        <v>59.997750028124635</v>
      </c>
      <c r="R73">
        <v>6.0797720028499631</v>
      </c>
      <c r="S73">
        <v>24.319088011399852</v>
      </c>
      <c r="T73">
        <v>72.507280908988633</v>
      </c>
      <c r="U73" s="115">
        <f t="shared" si="9"/>
        <v>266.65999999999997</v>
      </c>
      <c r="V73" s="113">
        <f t="shared" si="10"/>
        <v>0</v>
      </c>
      <c r="Y73">
        <f>BAWANA!BA73+BAWANA!BB73</f>
        <v>26.67</v>
      </c>
      <c r="Z73">
        <f>BAWANA!BH73+BAWANA!BI73</f>
        <v>26.67</v>
      </c>
      <c r="AA73">
        <f>BAWANA!AB73+BAWANA!AC73</f>
        <v>26.67</v>
      </c>
      <c r="AB73">
        <f>BAWANA!AI73+BAWANA!AJ73</f>
        <v>26.67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266.65999999999997</v>
      </c>
      <c r="E74">
        <f>BAWANA!AQ74</f>
        <v>0</v>
      </c>
      <c r="F74">
        <f t="shared" si="11"/>
        <v>752</v>
      </c>
      <c r="G74">
        <f t="shared" si="12"/>
        <v>266.65999999999997</v>
      </c>
      <c r="H74" s="113"/>
      <c r="I74">
        <f>BRPL_EOD!AM74+BRPL_EOD!AN74</f>
        <v>103.76</v>
      </c>
      <c r="J74">
        <f>BYPL_EOD!AM74+BYPL_EOD!AN74</f>
        <v>60</v>
      </c>
      <c r="K74">
        <f>MES_EOD!AM74+MES_EOD!AN74</f>
        <v>6.08</v>
      </c>
      <c r="L74">
        <f>NDMC_EOD!AM74+NDMC_EOD!AN74</f>
        <v>24.32</v>
      </c>
      <c r="M74">
        <f>TPDDL_EOD!AM74+TPDDL_EOD!AN74</f>
        <v>72.510000000000005</v>
      </c>
      <c r="N74">
        <f t="shared" si="7"/>
        <v>266.67</v>
      </c>
      <c r="O74" s="113">
        <f t="shared" si="8"/>
        <v>-1.0000000000047748E-2</v>
      </c>
      <c r="P74">
        <v>103.75610904863687</v>
      </c>
      <c r="Q74">
        <v>59.997750028124635</v>
      </c>
      <c r="R74">
        <v>6.0797720028499631</v>
      </c>
      <c r="S74">
        <v>24.319088011399852</v>
      </c>
      <c r="T74">
        <v>72.507280908988633</v>
      </c>
      <c r="U74" s="115">
        <f t="shared" si="9"/>
        <v>266.65999999999997</v>
      </c>
      <c r="V74" s="113">
        <f t="shared" si="10"/>
        <v>0</v>
      </c>
      <c r="Y74">
        <f>BAWANA!BA74+BAWANA!BB74</f>
        <v>26.67</v>
      </c>
      <c r="Z74">
        <f>BAWANA!BH74+BAWANA!BI74</f>
        <v>26.67</v>
      </c>
      <c r="AA74">
        <f>BAWANA!AB74+BAWANA!AC74</f>
        <v>26.67</v>
      </c>
      <c r="AB74">
        <f>BAWANA!AI74+BAWANA!AJ74</f>
        <v>26.67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266.65999999999997</v>
      </c>
      <c r="E75">
        <f>BAWANA!AQ75</f>
        <v>0</v>
      </c>
      <c r="F75">
        <f t="shared" si="11"/>
        <v>760</v>
      </c>
      <c r="G75">
        <f t="shared" si="12"/>
        <v>266.65999999999997</v>
      </c>
      <c r="H75" s="113"/>
      <c r="I75">
        <f>BRPL_EOD!AM75+BRPL_EOD!AN75</f>
        <v>103.76</v>
      </c>
      <c r="J75">
        <f>BYPL_EOD!AM75+BYPL_EOD!AN75</f>
        <v>60</v>
      </c>
      <c r="K75">
        <f>MES_EOD!AM75+MES_EOD!AN75</f>
        <v>6.08</v>
      </c>
      <c r="L75">
        <f>NDMC_EOD!AM75+NDMC_EOD!AN75</f>
        <v>24.32</v>
      </c>
      <c r="M75">
        <f>TPDDL_EOD!AM75+TPDDL_EOD!AN75</f>
        <v>72.510000000000005</v>
      </c>
      <c r="N75">
        <f t="shared" si="7"/>
        <v>266.67</v>
      </c>
      <c r="O75" s="113">
        <f t="shared" si="8"/>
        <v>-1.0000000000047748E-2</v>
      </c>
      <c r="P75">
        <v>103.75610904863687</v>
      </c>
      <c r="Q75">
        <v>59.997750028124635</v>
      </c>
      <c r="R75">
        <v>6.0797720028499631</v>
      </c>
      <c r="S75">
        <v>24.319088011399852</v>
      </c>
      <c r="T75">
        <v>72.507280908988633</v>
      </c>
      <c r="U75" s="115">
        <f t="shared" si="9"/>
        <v>266.65999999999997</v>
      </c>
      <c r="V75" s="113">
        <f t="shared" si="10"/>
        <v>0</v>
      </c>
      <c r="Y75">
        <f>BAWANA!BA75+BAWANA!BB75</f>
        <v>26.67</v>
      </c>
      <c r="Z75">
        <f>BAWANA!BH75+BAWANA!BI75</f>
        <v>26.67</v>
      </c>
      <c r="AA75">
        <f>BAWANA!AB75+BAWANA!AC75</f>
        <v>26.67</v>
      </c>
      <c r="AB75">
        <f>BAWANA!AI75+BAWANA!AJ75</f>
        <v>26.67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266.65999999999997</v>
      </c>
      <c r="E76">
        <f>BAWANA!AQ76</f>
        <v>0</v>
      </c>
      <c r="F76">
        <f t="shared" si="11"/>
        <v>760</v>
      </c>
      <c r="G76">
        <f t="shared" si="12"/>
        <v>266.65999999999997</v>
      </c>
      <c r="H76" s="113"/>
      <c r="I76">
        <f>BRPL_EOD!AM76+BRPL_EOD!AN76</f>
        <v>103.76</v>
      </c>
      <c r="J76">
        <f>BYPL_EOD!AM76+BYPL_EOD!AN76</f>
        <v>60</v>
      </c>
      <c r="K76">
        <f>MES_EOD!AM76+MES_EOD!AN76</f>
        <v>6.08</v>
      </c>
      <c r="L76">
        <f>NDMC_EOD!AM76+NDMC_EOD!AN76</f>
        <v>24.32</v>
      </c>
      <c r="M76">
        <f>TPDDL_EOD!AM76+TPDDL_EOD!AN76</f>
        <v>72.510000000000005</v>
      </c>
      <c r="N76">
        <f t="shared" si="7"/>
        <v>266.67</v>
      </c>
      <c r="O76" s="113">
        <f t="shared" si="8"/>
        <v>-1.0000000000047748E-2</v>
      </c>
      <c r="P76">
        <v>103.75610904863687</v>
      </c>
      <c r="Q76">
        <v>59.997750028124635</v>
      </c>
      <c r="R76">
        <v>6.0797720028499631</v>
      </c>
      <c r="S76">
        <v>24.319088011399852</v>
      </c>
      <c r="T76">
        <v>72.507280908988633</v>
      </c>
      <c r="U76" s="115">
        <f t="shared" si="9"/>
        <v>266.65999999999997</v>
      </c>
      <c r="V76" s="113">
        <f t="shared" si="10"/>
        <v>0</v>
      </c>
      <c r="Y76">
        <f>BAWANA!BA76+BAWANA!BB76</f>
        <v>26.67</v>
      </c>
      <c r="Z76">
        <f>BAWANA!BH76+BAWANA!BI76</f>
        <v>26.67</v>
      </c>
      <c r="AA76">
        <f>BAWANA!AB76+BAWANA!AC76</f>
        <v>26.67</v>
      </c>
      <c r="AB76">
        <f>BAWANA!AI76+BAWANA!AJ76</f>
        <v>26.67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266.65999999999997</v>
      </c>
      <c r="E77">
        <f>BAWANA!AQ77</f>
        <v>0</v>
      </c>
      <c r="F77">
        <f t="shared" si="11"/>
        <v>760</v>
      </c>
      <c r="G77">
        <f t="shared" si="12"/>
        <v>266.65999999999997</v>
      </c>
      <c r="H77" s="113"/>
      <c r="I77">
        <f>BRPL_EOD!AM77+BRPL_EOD!AN77</f>
        <v>103.76</v>
      </c>
      <c r="J77">
        <f>BYPL_EOD!AM77+BYPL_EOD!AN77</f>
        <v>60</v>
      </c>
      <c r="K77">
        <f>MES_EOD!AM77+MES_EOD!AN77</f>
        <v>6.08</v>
      </c>
      <c r="L77">
        <f>NDMC_EOD!AM77+NDMC_EOD!AN77</f>
        <v>24.32</v>
      </c>
      <c r="M77">
        <f>TPDDL_EOD!AM77+TPDDL_EOD!AN77</f>
        <v>72.510000000000005</v>
      </c>
      <c r="N77">
        <f t="shared" si="7"/>
        <v>266.67</v>
      </c>
      <c r="O77" s="113">
        <f t="shared" si="8"/>
        <v>-1.0000000000047748E-2</v>
      </c>
      <c r="P77">
        <v>103.75610904863687</v>
      </c>
      <c r="Q77">
        <v>59.997750028124635</v>
      </c>
      <c r="R77">
        <v>6.0797720028499631</v>
      </c>
      <c r="S77">
        <v>24.319088011399852</v>
      </c>
      <c r="T77">
        <v>72.507280908988633</v>
      </c>
      <c r="U77" s="115">
        <f t="shared" si="9"/>
        <v>266.65999999999997</v>
      </c>
      <c r="V77" s="113">
        <f t="shared" si="10"/>
        <v>0</v>
      </c>
      <c r="Y77">
        <f>BAWANA!BA77+BAWANA!BB77</f>
        <v>26.67</v>
      </c>
      <c r="Z77">
        <f>BAWANA!BH77+BAWANA!BI77</f>
        <v>26.67</v>
      </c>
      <c r="AA77">
        <f>BAWANA!AB77+BAWANA!AC77</f>
        <v>26.67</v>
      </c>
      <c r="AB77">
        <f>BAWANA!AI77+BAWANA!AJ77</f>
        <v>26.67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266.65999999999997</v>
      </c>
      <c r="E78">
        <f>BAWANA!AQ78</f>
        <v>0</v>
      </c>
      <c r="F78">
        <f t="shared" si="11"/>
        <v>760</v>
      </c>
      <c r="G78">
        <f t="shared" si="12"/>
        <v>266.65999999999997</v>
      </c>
      <c r="H78" s="113"/>
      <c r="I78">
        <f>BRPL_EOD!AM78+BRPL_EOD!AN78</f>
        <v>103.76</v>
      </c>
      <c r="J78">
        <f>BYPL_EOD!AM78+BYPL_EOD!AN78</f>
        <v>60</v>
      </c>
      <c r="K78">
        <f>MES_EOD!AM78+MES_EOD!AN78</f>
        <v>6.08</v>
      </c>
      <c r="L78">
        <f>NDMC_EOD!AM78+NDMC_EOD!AN78</f>
        <v>24.32</v>
      </c>
      <c r="M78">
        <f>TPDDL_EOD!AM78+TPDDL_EOD!AN78</f>
        <v>72.510000000000005</v>
      </c>
      <c r="N78">
        <f t="shared" si="7"/>
        <v>266.67</v>
      </c>
      <c r="O78" s="113">
        <f t="shared" si="8"/>
        <v>-1.0000000000047748E-2</v>
      </c>
      <c r="P78">
        <v>103.75610904863687</v>
      </c>
      <c r="Q78">
        <v>59.997750028124635</v>
      </c>
      <c r="R78">
        <v>6.0797720028499631</v>
      </c>
      <c r="S78">
        <v>24.319088011399852</v>
      </c>
      <c r="T78">
        <v>72.507280908988633</v>
      </c>
      <c r="U78" s="115">
        <f t="shared" si="9"/>
        <v>266.65999999999997</v>
      </c>
      <c r="V78" s="113">
        <f t="shared" si="10"/>
        <v>0</v>
      </c>
      <c r="Y78">
        <f>BAWANA!BA78+BAWANA!BB78</f>
        <v>26.67</v>
      </c>
      <c r="Z78">
        <f>BAWANA!BH78+BAWANA!BI78</f>
        <v>26.67</v>
      </c>
      <c r="AA78">
        <f>BAWANA!AB78+BAWANA!AC78</f>
        <v>26.67</v>
      </c>
      <c r="AB78">
        <f>BAWANA!AI78+BAWANA!AJ78</f>
        <v>26.67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125</v>
      </c>
      <c r="E79">
        <f>BAWANA!AQ79</f>
        <v>0</v>
      </c>
      <c r="F79">
        <f t="shared" si="11"/>
        <v>760</v>
      </c>
      <c r="G79">
        <f t="shared" si="12"/>
        <v>125</v>
      </c>
      <c r="H79" s="113"/>
      <c r="I79">
        <f>BRPL_EOD!AM79+BRPL_EOD!AN79</f>
        <v>48.64</v>
      </c>
      <c r="J79">
        <f>BYPL_EOD!AM79+BYPL_EOD!AN79</f>
        <v>28.13</v>
      </c>
      <c r="K79">
        <f>MES_EOD!AM79+MES_EOD!AN79</f>
        <v>2.85</v>
      </c>
      <c r="L79">
        <f>NDMC_EOD!AM79+NDMC_EOD!AN79</f>
        <v>11.4</v>
      </c>
      <c r="M79">
        <f>TPDDL_EOD!AM79+TPDDL_EOD!AN79</f>
        <v>33.99</v>
      </c>
      <c r="N79">
        <f t="shared" si="7"/>
        <v>125.00999999999999</v>
      </c>
      <c r="O79" s="113">
        <f t="shared" si="8"/>
        <v>-9.9999999999909051E-3</v>
      </c>
      <c r="P79">
        <v>48.636109111271104</v>
      </c>
      <c r="Q79">
        <v>28.127749780017599</v>
      </c>
      <c r="R79">
        <v>2.8497720182385411</v>
      </c>
      <c r="S79">
        <v>11.399088072954164</v>
      </c>
      <c r="T79">
        <v>33.987281017518605</v>
      </c>
      <c r="U79" s="115">
        <f t="shared" si="9"/>
        <v>125</v>
      </c>
      <c r="V79" s="113">
        <f t="shared" si="10"/>
        <v>0</v>
      </c>
      <c r="Y79">
        <f>BAWANA!BA79+BAWANA!BB79</f>
        <v>12.5</v>
      </c>
      <c r="Z79">
        <f>BAWANA!BH79+BAWANA!BI79</f>
        <v>12.5</v>
      </c>
      <c r="AA79">
        <f>BAWANA!AB79+BAWANA!AC79</f>
        <v>12.5</v>
      </c>
      <c r="AB79">
        <f>BAWANA!AI79+BAWANA!AJ79</f>
        <v>12.5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66.66</v>
      </c>
      <c r="E80">
        <f>BAWANA!AQ80</f>
        <v>0</v>
      </c>
      <c r="F80">
        <f t="shared" si="11"/>
        <v>760</v>
      </c>
      <c r="G80">
        <f t="shared" si="12"/>
        <v>66.66</v>
      </c>
      <c r="H80" s="113"/>
      <c r="I80">
        <f>BRPL_EOD!AM80+BRPL_EOD!AN80</f>
        <v>25.94</v>
      </c>
      <c r="J80">
        <f>BYPL_EOD!AM80+BYPL_EOD!AN80</f>
        <v>15</v>
      </c>
      <c r="K80">
        <f>MES_EOD!AM80+MES_EOD!AN80</f>
        <v>1.52</v>
      </c>
      <c r="L80">
        <f>NDMC_EOD!AM80+NDMC_EOD!AN80</f>
        <v>6.08</v>
      </c>
      <c r="M80">
        <f>TPDDL_EOD!AM80+TPDDL_EOD!AN80</f>
        <v>18.13</v>
      </c>
      <c r="N80">
        <f t="shared" si="7"/>
        <v>66.67</v>
      </c>
      <c r="O80" s="113">
        <f t="shared" si="8"/>
        <v>-1.0000000000005116E-2</v>
      </c>
      <c r="P80">
        <v>25.936109194540272</v>
      </c>
      <c r="Q80">
        <v>14.997750112494375</v>
      </c>
      <c r="R80">
        <v>1.51977201139943</v>
      </c>
      <c r="S80">
        <v>6.0790880455977199</v>
      </c>
      <c r="T80">
        <v>18.127280635968198</v>
      </c>
      <c r="U80" s="115">
        <f t="shared" si="9"/>
        <v>66.66</v>
      </c>
      <c r="V80" s="113">
        <f t="shared" si="10"/>
        <v>0</v>
      </c>
      <c r="Y80">
        <f>BAWANA!BA80+BAWANA!BB80</f>
        <v>6.67</v>
      </c>
      <c r="Z80">
        <f>BAWANA!BH80+BAWANA!BI80</f>
        <v>6.67</v>
      </c>
      <c r="AA80">
        <f>BAWANA!AB80+BAWANA!AC80</f>
        <v>6.67</v>
      </c>
      <c r="AB80">
        <f>BAWANA!AI80+BAWANA!AJ80</f>
        <v>6.67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22.63</v>
      </c>
      <c r="C99" s="115">
        <f t="shared" ref="C99:U99" si="14">SUM(C3:C98)/4000</f>
        <v>0.2</v>
      </c>
      <c r="D99" s="115">
        <f t="shared" si="14"/>
        <v>2.066665</v>
      </c>
      <c r="E99" s="115">
        <f t="shared" si="14"/>
        <v>0.16665999999999997</v>
      </c>
      <c r="F99" s="115">
        <f t="shared" si="14"/>
        <v>18.263999999999999</v>
      </c>
      <c r="G99" s="115">
        <f t="shared" si="14"/>
        <v>2.2333249999999998</v>
      </c>
      <c r="H99" s="115"/>
      <c r="I99" s="115">
        <f t="shared" si="14"/>
        <v>0.86900250000000023</v>
      </c>
      <c r="J99" s="115">
        <f t="shared" si="14"/>
        <v>0.50253499999999995</v>
      </c>
      <c r="K99" s="115">
        <f t="shared" si="14"/>
        <v>5.0920000000000021E-2</v>
      </c>
      <c r="L99" s="115">
        <f t="shared" si="14"/>
        <v>0.20368000000000008</v>
      </c>
      <c r="M99" s="115">
        <f t="shared" si="14"/>
        <v>0.60727250000000033</v>
      </c>
      <c r="N99" s="115">
        <f t="shared" si="14"/>
        <v>2.2334100000000001</v>
      </c>
      <c r="O99" s="115">
        <f t="shared" si="14"/>
        <v>-8.5000000000079017E-5</v>
      </c>
      <c r="P99" s="115">
        <f t="shared" si="14"/>
        <v>0.86896943032596619</v>
      </c>
      <c r="Q99" s="115">
        <f t="shared" si="14"/>
        <v>0.5025158685248301</v>
      </c>
      <c r="R99" s="115">
        <f t="shared" si="14"/>
        <v>5.0918062512820786E-2</v>
      </c>
      <c r="S99" s="115">
        <f t="shared" si="14"/>
        <v>0.20367225005128314</v>
      </c>
      <c r="T99" s="115">
        <f t="shared" si="14"/>
        <v>0.60724938858510025</v>
      </c>
      <c r="U99" s="115">
        <f t="shared" si="14"/>
        <v>2.2333249999999998</v>
      </c>
      <c r="V99" s="115">
        <f t="shared" si="10"/>
        <v>0</v>
      </c>
      <c r="Y99" s="115">
        <f t="shared" ref="Y99:AD99" si="15">SUM(Y3:Y98)/4000</f>
        <v>0.22333749999999997</v>
      </c>
      <c r="Z99" s="115">
        <f t="shared" si="15"/>
        <v>0.22333749999999997</v>
      </c>
      <c r="AA99" s="115">
        <f t="shared" si="15"/>
        <v>0.22333749999999997</v>
      </c>
      <c r="AB99" s="115">
        <f t="shared" si="15"/>
        <v>0.22333749999999997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454.31</v>
      </c>
      <c r="M3">
        <v>92</v>
      </c>
      <c r="N3">
        <v>118.76</v>
      </c>
      <c r="O3">
        <v>124.32</v>
      </c>
      <c r="P3">
        <v>103.12</v>
      </c>
      <c r="Q3">
        <v>20.56</v>
      </c>
      <c r="R3">
        <v>42.4</v>
      </c>
      <c r="S3">
        <v>0</v>
      </c>
      <c r="T3">
        <v>0</v>
      </c>
      <c r="U3">
        <v>396</v>
      </c>
      <c r="V3">
        <v>14.3</v>
      </c>
      <c r="W3">
        <v>44.92</v>
      </c>
      <c r="X3">
        <v>148.30000000000001</v>
      </c>
      <c r="Y3">
        <v>0</v>
      </c>
      <c r="Z3">
        <v>0</v>
      </c>
      <c r="AA3">
        <v>0</v>
      </c>
      <c r="AB3">
        <v>2.27</v>
      </c>
      <c r="AC3">
        <v>0</v>
      </c>
      <c r="AD3">
        <v>9.11</v>
      </c>
      <c r="AE3">
        <v>32.96</v>
      </c>
      <c r="AF3">
        <v>8.8699999999999992</v>
      </c>
      <c r="AG3">
        <v>41.65</v>
      </c>
      <c r="AH3">
        <v>46.78</v>
      </c>
      <c r="AI3">
        <v>0</v>
      </c>
      <c r="AJ3">
        <v>0</v>
      </c>
      <c r="AK3">
        <v>51.9</v>
      </c>
      <c r="AL3">
        <v>2.33</v>
      </c>
      <c r="AM3">
        <v>0</v>
      </c>
      <c r="AN3">
        <v>0</v>
      </c>
      <c r="AO3">
        <v>2.2599999999999998</v>
      </c>
      <c r="AP3">
        <v>13.06</v>
      </c>
      <c r="AQ3">
        <v>46.69</v>
      </c>
      <c r="AR3">
        <v>6.07</v>
      </c>
      <c r="AS3">
        <v>26.9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2407.420000000001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454.31</v>
      </c>
      <c r="M4">
        <v>92</v>
      </c>
      <c r="N4">
        <v>118.76</v>
      </c>
      <c r="O4">
        <v>124.32</v>
      </c>
      <c r="P4">
        <v>103.12</v>
      </c>
      <c r="Q4">
        <v>20.56</v>
      </c>
      <c r="R4">
        <v>42.4</v>
      </c>
      <c r="S4">
        <v>0</v>
      </c>
      <c r="T4">
        <v>0</v>
      </c>
      <c r="U4">
        <v>396</v>
      </c>
      <c r="V4">
        <v>14.3</v>
      </c>
      <c r="W4">
        <v>44.92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32.96</v>
      </c>
      <c r="AF4">
        <v>8.8699999999999992</v>
      </c>
      <c r="AG4">
        <v>41.65</v>
      </c>
      <c r="AH4">
        <v>46.78</v>
      </c>
      <c r="AI4">
        <v>0</v>
      </c>
      <c r="AJ4">
        <v>0</v>
      </c>
      <c r="AK4">
        <v>51.9</v>
      </c>
      <c r="AL4">
        <v>2.33</v>
      </c>
      <c r="AM4">
        <v>0</v>
      </c>
      <c r="AN4">
        <v>0</v>
      </c>
      <c r="AO4">
        <v>2.2599999999999998</v>
      </c>
      <c r="AP4">
        <v>13.06</v>
      </c>
      <c r="AQ4">
        <v>29.87</v>
      </c>
      <c r="AR4">
        <v>6.07</v>
      </c>
      <c r="AS4">
        <v>26.9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2390.7300000000009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454.31</v>
      </c>
      <c r="M5">
        <v>92</v>
      </c>
      <c r="N5">
        <v>118.76</v>
      </c>
      <c r="O5">
        <v>124.32</v>
      </c>
      <c r="P5">
        <v>103.12</v>
      </c>
      <c r="Q5">
        <v>20.56</v>
      </c>
      <c r="R5">
        <v>42.4</v>
      </c>
      <c r="S5">
        <v>0</v>
      </c>
      <c r="T5">
        <v>0</v>
      </c>
      <c r="U5">
        <v>396</v>
      </c>
      <c r="V5">
        <v>14.3</v>
      </c>
      <c r="W5">
        <v>44.92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32.96</v>
      </c>
      <c r="AF5">
        <v>8.8699999999999992</v>
      </c>
      <c r="AG5">
        <v>41.65</v>
      </c>
      <c r="AH5">
        <v>46.78</v>
      </c>
      <c r="AI5">
        <v>0</v>
      </c>
      <c r="AJ5">
        <v>0</v>
      </c>
      <c r="AK5">
        <v>51.9</v>
      </c>
      <c r="AL5">
        <v>13.95</v>
      </c>
      <c r="AM5">
        <v>0</v>
      </c>
      <c r="AN5">
        <v>0</v>
      </c>
      <c r="AO5">
        <v>2.38</v>
      </c>
      <c r="AP5">
        <v>13.06</v>
      </c>
      <c r="AQ5">
        <v>14.93</v>
      </c>
      <c r="AR5">
        <v>4.97</v>
      </c>
      <c r="AS5">
        <v>26.9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2386.4300000000003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454.31</v>
      </c>
      <c r="M6">
        <v>92</v>
      </c>
      <c r="N6">
        <v>118.76</v>
      </c>
      <c r="O6">
        <v>124.32</v>
      </c>
      <c r="P6">
        <v>103.12</v>
      </c>
      <c r="Q6">
        <v>20.56</v>
      </c>
      <c r="R6">
        <v>42.4</v>
      </c>
      <c r="S6">
        <v>0</v>
      </c>
      <c r="T6">
        <v>0</v>
      </c>
      <c r="U6">
        <v>396</v>
      </c>
      <c r="V6">
        <v>14.3</v>
      </c>
      <c r="W6">
        <v>44.92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32.96</v>
      </c>
      <c r="AF6">
        <v>8.8699999999999992</v>
      </c>
      <c r="AG6">
        <v>41.65</v>
      </c>
      <c r="AH6">
        <v>46.78</v>
      </c>
      <c r="AI6">
        <v>0</v>
      </c>
      <c r="AJ6">
        <v>0</v>
      </c>
      <c r="AK6">
        <v>51.9</v>
      </c>
      <c r="AL6">
        <v>79.38</v>
      </c>
      <c r="AM6">
        <v>0</v>
      </c>
      <c r="AN6">
        <v>0</v>
      </c>
      <c r="AO6">
        <v>2.38</v>
      </c>
      <c r="AP6">
        <v>13.06</v>
      </c>
      <c r="AQ6">
        <v>14.93</v>
      </c>
      <c r="AR6">
        <v>4.97</v>
      </c>
      <c r="AS6">
        <v>26.9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2451.8600000000006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454.31</v>
      </c>
      <c r="M7">
        <v>92</v>
      </c>
      <c r="N7">
        <v>118.76</v>
      </c>
      <c r="O7">
        <v>124.32</v>
      </c>
      <c r="P7">
        <v>103.12</v>
      </c>
      <c r="Q7">
        <v>20.56</v>
      </c>
      <c r="R7">
        <v>42.4</v>
      </c>
      <c r="S7">
        <v>0</v>
      </c>
      <c r="T7">
        <v>0</v>
      </c>
      <c r="U7">
        <v>396</v>
      </c>
      <c r="V7">
        <v>14.3</v>
      </c>
      <c r="W7">
        <v>44.92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9.11</v>
      </c>
      <c r="AE7">
        <v>32.96</v>
      </c>
      <c r="AF7">
        <v>8.8699999999999992</v>
      </c>
      <c r="AG7">
        <v>41.65</v>
      </c>
      <c r="AH7">
        <v>46.78</v>
      </c>
      <c r="AI7">
        <v>0</v>
      </c>
      <c r="AJ7">
        <v>0</v>
      </c>
      <c r="AK7">
        <v>51.9</v>
      </c>
      <c r="AL7">
        <v>79.38</v>
      </c>
      <c r="AM7">
        <v>0</v>
      </c>
      <c r="AN7">
        <v>0</v>
      </c>
      <c r="AO7">
        <v>2.38</v>
      </c>
      <c r="AP7">
        <v>11.27</v>
      </c>
      <c r="AQ7">
        <v>14.93</v>
      </c>
      <c r="AR7">
        <v>4.97</v>
      </c>
      <c r="AS7">
        <v>26.9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2450.0700000000006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454.31</v>
      </c>
      <c r="M8">
        <v>92</v>
      </c>
      <c r="N8">
        <v>118.76</v>
      </c>
      <c r="O8">
        <v>124.32</v>
      </c>
      <c r="P8">
        <v>103.12</v>
      </c>
      <c r="Q8">
        <v>20.56</v>
      </c>
      <c r="R8">
        <v>42.4</v>
      </c>
      <c r="S8">
        <v>0</v>
      </c>
      <c r="T8">
        <v>0</v>
      </c>
      <c r="U8">
        <v>396</v>
      </c>
      <c r="V8">
        <v>14.3</v>
      </c>
      <c r="W8">
        <v>44.92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9.11</v>
      </c>
      <c r="AE8">
        <v>32.96</v>
      </c>
      <c r="AF8">
        <v>8.8699999999999992</v>
      </c>
      <c r="AG8">
        <v>41.65</v>
      </c>
      <c r="AH8">
        <v>46.78</v>
      </c>
      <c r="AI8">
        <v>0</v>
      </c>
      <c r="AJ8">
        <v>0</v>
      </c>
      <c r="AK8">
        <v>51.9</v>
      </c>
      <c r="AL8">
        <v>79.38</v>
      </c>
      <c r="AM8">
        <v>0</v>
      </c>
      <c r="AN8">
        <v>0</v>
      </c>
      <c r="AO8">
        <v>2.38</v>
      </c>
      <c r="AP8">
        <v>11.27</v>
      </c>
      <c r="AQ8">
        <v>14.93</v>
      </c>
      <c r="AR8">
        <v>4.97</v>
      </c>
      <c r="AS8">
        <v>26.9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2450.0700000000006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454.31</v>
      </c>
      <c r="M9">
        <v>92</v>
      </c>
      <c r="N9">
        <v>118.76</v>
      </c>
      <c r="O9">
        <v>124.32</v>
      </c>
      <c r="P9">
        <v>103.12</v>
      </c>
      <c r="Q9">
        <v>20.56</v>
      </c>
      <c r="R9">
        <v>42.4</v>
      </c>
      <c r="S9">
        <v>0</v>
      </c>
      <c r="T9">
        <v>0</v>
      </c>
      <c r="U9">
        <v>396</v>
      </c>
      <c r="V9">
        <v>14.3</v>
      </c>
      <c r="W9">
        <v>44.92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9.11</v>
      </c>
      <c r="AE9">
        <v>32.96</v>
      </c>
      <c r="AF9">
        <v>8.8699999999999992</v>
      </c>
      <c r="AG9">
        <v>41.65</v>
      </c>
      <c r="AH9">
        <v>46.78</v>
      </c>
      <c r="AI9">
        <v>0</v>
      </c>
      <c r="AJ9">
        <v>0</v>
      </c>
      <c r="AK9">
        <v>51.9</v>
      </c>
      <c r="AL9">
        <v>79.38</v>
      </c>
      <c r="AM9">
        <v>0</v>
      </c>
      <c r="AN9">
        <v>0</v>
      </c>
      <c r="AO9">
        <v>2.38</v>
      </c>
      <c r="AP9">
        <v>11.27</v>
      </c>
      <c r="AQ9">
        <v>14.93</v>
      </c>
      <c r="AR9">
        <v>4.97</v>
      </c>
      <c r="AS9">
        <v>5.38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2428.5500000000006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454.31</v>
      </c>
      <c r="M10">
        <v>92</v>
      </c>
      <c r="N10">
        <v>118.76</v>
      </c>
      <c r="O10">
        <v>124.32</v>
      </c>
      <c r="P10">
        <v>103.12</v>
      </c>
      <c r="Q10">
        <v>20.56</v>
      </c>
      <c r="R10">
        <v>42.4</v>
      </c>
      <c r="S10">
        <v>0</v>
      </c>
      <c r="T10">
        <v>0</v>
      </c>
      <c r="U10">
        <v>396</v>
      </c>
      <c r="V10">
        <v>14.3</v>
      </c>
      <c r="W10">
        <v>44.92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9.11</v>
      </c>
      <c r="AE10">
        <v>32.96</v>
      </c>
      <c r="AF10">
        <v>8.8699999999999992</v>
      </c>
      <c r="AG10">
        <v>41.65</v>
      </c>
      <c r="AH10">
        <v>46.78</v>
      </c>
      <c r="AI10">
        <v>0</v>
      </c>
      <c r="AJ10">
        <v>0</v>
      </c>
      <c r="AK10">
        <v>51.9</v>
      </c>
      <c r="AL10">
        <v>26.73</v>
      </c>
      <c r="AM10">
        <v>0</v>
      </c>
      <c r="AN10">
        <v>0</v>
      </c>
      <c r="AO10">
        <v>2.38</v>
      </c>
      <c r="AP10">
        <v>11.27</v>
      </c>
      <c r="AQ10">
        <v>14.93</v>
      </c>
      <c r="AR10">
        <v>4.97</v>
      </c>
      <c r="AS10">
        <v>5.38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2375.9000000000005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454.31</v>
      </c>
      <c r="M11">
        <v>92</v>
      </c>
      <c r="N11">
        <v>118.76</v>
      </c>
      <c r="O11">
        <v>124.32</v>
      </c>
      <c r="P11">
        <v>103.12</v>
      </c>
      <c r="Q11">
        <v>20.56</v>
      </c>
      <c r="R11">
        <v>42.4</v>
      </c>
      <c r="S11">
        <v>0</v>
      </c>
      <c r="T11">
        <v>0</v>
      </c>
      <c r="U11">
        <v>396</v>
      </c>
      <c r="V11">
        <v>14.3</v>
      </c>
      <c r="W11">
        <v>44.92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9.11</v>
      </c>
      <c r="AE11">
        <v>32.96</v>
      </c>
      <c r="AF11">
        <v>8.8699999999999992</v>
      </c>
      <c r="AG11">
        <v>41.65</v>
      </c>
      <c r="AH11">
        <v>46.78</v>
      </c>
      <c r="AI11">
        <v>0</v>
      </c>
      <c r="AJ11">
        <v>0</v>
      </c>
      <c r="AK11">
        <v>51.9</v>
      </c>
      <c r="AL11">
        <v>12.78</v>
      </c>
      <c r="AM11">
        <v>0</v>
      </c>
      <c r="AN11">
        <v>0</v>
      </c>
      <c r="AO11">
        <v>2.56</v>
      </c>
      <c r="AP11">
        <v>11.27</v>
      </c>
      <c r="AQ11">
        <v>14.93</v>
      </c>
      <c r="AR11">
        <v>4.97</v>
      </c>
      <c r="AS11">
        <v>5.38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2362.1300000000006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454.31</v>
      </c>
      <c r="M12">
        <v>92</v>
      </c>
      <c r="N12">
        <v>118.76</v>
      </c>
      <c r="O12">
        <v>124.32</v>
      </c>
      <c r="P12">
        <v>103.12</v>
      </c>
      <c r="Q12">
        <v>20.56</v>
      </c>
      <c r="R12">
        <v>42.4</v>
      </c>
      <c r="S12">
        <v>0</v>
      </c>
      <c r="T12">
        <v>0</v>
      </c>
      <c r="U12">
        <v>396</v>
      </c>
      <c r="V12">
        <v>14.3</v>
      </c>
      <c r="W12">
        <v>44.92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9.11</v>
      </c>
      <c r="AE12">
        <v>32.96</v>
      </c>
      <c r="AF12">
        <v>8.8699999999999992</v>
      </c>
      <c r="AG12">
        <v>41.65</v>
      </c>
      <c r="AH12">
        <v>46.78</v>
      </c>
      <c r="AI12">
        <v>0</v>
      </c>
      <c r="AJ12">
        <v>0</v>
      </c>
      <c r="AK12">
        <v>51.9</v>
      </c>
      <c r="AL12">
        <v>12.78</v>
      </c>
      <c r="AM12">
        <v>0</v>
      </c>
      <c r="AN12">
        <v>0</v>
      </c>
      <c r="AO12">
        <v>2.56</v>
      </c>
      <c r="AP12">
        <v>11.27</v>
      </c>
      <c r="AQ12">
        <v>14.93</v>
      </c>
      <c r="AR12">
        <v>4.97</v>
      </c>
      <c r="AS12">
        <v>5.38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2362.1300000000006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454.31</v>
      </c>
      <c r="M13">
        <v>92</v>
      </c>
      <c r="N13">
        <v>118.76</v>
      </c>
      <c r="O13">
        <v>124.32</v>
      </c>
      <c r="P13">
        <v>103.12</v>
      </c>
      <c r="Q13">
        <v>20.56</v>
      </c>
      <c r="R13">
        <v>42.4</v>
      </c>
      <c r="S13">
        <v>0</v>
      </c>
      <c r="T13">
        <v>0</v>
      </c>
      <c r="U13">
        <v>396</v>
      </c>
      <c r="V13">
        <v>14.3</v>
      </c>
      <c r="W13">
        <v>44.92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9.11</v>
      </c>
      <c r="AE13">
        <v>32.96</v>
      </c>
      <c r="AF13">
        <v>8.8699999999999992</v>
      </c>
      <c r="AG13">
        <v>41.65</v>
      </c>
      <c r="AH13">
        <v>46.78</v>
      </c>
      <c r="AI13">
        <v>0</v>
      </c>
      <c r="AJ13">
        <v>0</v>
      </c>
      <c r="AK13">
        <v>51.9</v>
      </c>
      <c r="AL13">
        <v>12.78</v>
      </c>
      <c r="AM13">
        <v>0</v>
      </c>
      <c r="AN13">
        <v>0</v>
      </c>
      <c r="AO13">
        <v>2.56</v>
      </c>
      <c r="AP13">
        <v>11.27</v>
      </c>
      <c r="AQ13">
        <v>14.93</v>
      </c>
      <c r="AR13">
        <v>4.97</v>
      </c>
      <c r="AS13">
        <v>5.38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2362.1300000000006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454.31</v>
      </c>
      <c r="M14">
        <v>92</v>
      </c>
      <c r="N14">
        <v>118.76</v>
      </c>
      <c r="O14">
        <v>124.32</v>
      </c>
      <c r="P14">
        <v>103.12</v>
      </c>
      <c r="Q14">
        <v>20.56</v>
      </c>
      <c r="R14">
        <v>42.4</v>
      </c>
      <c r="S14">
        <v>0</v>
      </c>
      <c r="T14">
        <v>0</v>
      </c>
      <c r="U14">
        <v>396</v>
      </c>
      <c r="V14">
        <v>14.3</v>
      </c>
      <c r="W14">
        <v>44.92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9.11</v>
      </c>
      <c r="AE14">
        <v>32.96</v>
      </c>
      <c r="AF14">
        <v>8.8699999999999992</v>
      </c>
      <c r="AG14">
        <v>41.65</v>
      </c>
      <c r="AH14">
        <v>46.78</v>
      </c>
      <c r="AI14">
        <v>0</v>
      </c>
      <c r="AJ14">
        <v>0</v>
      </c>
      <c r="AK14">
        <v>51.9</v>
      </c>
      <c r="AL14">
        <v>12.78</v>
      </c>
      <c r="AM14">
        <v>0</v>
      </c>
      <c r="AN14">
        <v>0</v>
      </c>
      <c r="AO14">
        <v>2.56</v>
      </c>
      <c r="AP14">
        <v>11.27</v>
      </c>
      <c r="AQ14">
        <v>14.93</v>
      </c>
      <c r="AR14">
        <v>4.97</v>
      </c>
      <c r="AS14">
        <v>5.38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2362.1300000000006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454.31</v>
      </c>
      <c r="M15">
        <v>92</v>
      </c>
      <c r="N15">
        <v>118.76</v>
      </c>
      <c r="O15">
        <v>124.32</v>
      </c>
      <c r="P15">
        <v>103.12</v>
      </c>
      <c r="Q15">
        <v>20.56</v>
      </c>
      <c r="R15">
        <v>42.4</v>
      </c>
      <c r="S15">
        <v>0</v>
      </c>
      <c r="T15">
        <v>0</v>
      </c>
      <c r="U15">
        <v>396</v>
      </c>
      <c r="V15">
        <v>14.3</v>
      </c>
      <c r="W15">
        <v>44.92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32.96</v>
      </c>
      <c r="AF15">
        <v>8.8699999999999992</v>
      </c>
      <c r="AG15">
        <v>41.65</v>
      </c>
      <c r="AH15">
        <v>46.78</v>
      </c>
      <c r="AI15">
        <v>0</v>
      </c>
      <c r="AJ15">
        <v>0</v>
      </c>
      <c r="AK15">
        <v>51.9</v>
      </c>
      <c r="AL15">
        <v>12.78</v>
      </c>
      <c r="AM15">
        <v>0</v>
      </c>
      <c r="AN15">
        <v>0</v>
      </c>
      <c r="AO15">
        <v>2.56</v>
      </c>
      <c r="AP15">
        <v>11.27</v>
      </c>
      <c r="AQ15">
        <v>14.93</v>
      </c>
      <c r="AR15">
        <v>4.97</v>
      </c>
      <c r="AS15">
        <v>5.38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2362.1300000000006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454.31</v>
      </c>
      <c r="M16">
        <v>92</v>
      </c>
      <c r="N16">
        <v>118.76</v>
      </c>
      <c r="O16">
        <v>124.32</v>
      </c>
      <c r="P16">
        <v>103.12</v>
      </c>
      <c r="Q16">
        <v>20.56</v>
      </c>
      <c r="R16">
        <v>42.4</v>
      </c>
      <c r="S16">
        <v>0</v>
      </c>
      <c r="T16">
        <v>0</v>
      </c>
      <c r="U16">
        <v>396</v>
      </c>
      <c r="V16">
        <v>14.3</v>
      </c>
      <c r="W16">
        <v>44.92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32.96</v>
      </c>
      <c r="AF16">
        <v>8.8699999999999992</v>
      </c>
      <c r="AG16">
        <v>41.65</v>
      </c>
      <c r="AH16">
        <v>46.78</v>
      </c>
      <c r="AI16">
        <v>0</v>
      </c>
      <c r="AJ16">
        <v>0</v>
      </c>
      <c r="AK16">
        <v>51.9</v>
      </c>
      <c r="AL16">
        <v>12.78</v>
      </c>
      <c r="AM16">
        <v>0</v>
      </c>
      <c r="AN16">
        <v>0</v>
      </c>
      <c r="AO16">
        <v>2.56</v>
      </c>
      <c r="AP16">
        <v>11.27</v>
      </c>
      <c r="AQ16">
        <v>14.93</v>
      </c>
      <c r="AR16">
        <v>4.97</v>
      </c>
      <c r="AS16">
        <v>5.38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2362.1300000000006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454.31</v>
      </c>
      <c r="M17">
        <v>92</v>
      </c>
      <c r="N17">
        <v>118.76</v>
      </c>
      <c r="O17">
        <v>124.32</v>
      </c>
      <c r="P17">
        <v>103.12</v>
      </c>
      <c r="Q17">
        <v>20.56</v>
      </c>
      <c r="R17">
        <v>42.4</v>
      </c>
      <c r="S17">
        <v>0</v>
      </c>
      <c r="T17">
        <v>0</v>
      </c>
      <c r="U17">
        <v>396</v>
      </c>
      <c r="V17">
        <v>14.3</v>
      </c>
      <c r="W17">
        <v>44.92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32.96</v>
      </c>
      <c r="AF17">
        <v>8.8699999999999992</v>
      </c>
      <c r="AG17">
        <v>41.65</v>
      </c>
      <c r="AH17">
        <v>46.78</v>
      </c>
      <c r="AI17">
        <v>0</v>
      </c>
      <c r="AJ17">
        <v>0</v>
      </c>
      <c r="AK17">
        <v>51.9</v>
      </c>
      <c r="AL17">
        <v>12.78</v>
      </c>
      <c r="AM17">
        <v>0</v>
      </c>
      <c r="AN17">
        <v>0</v>
      </c>
      <c r="AO17">
        <v>2.56</v>
      </c>
      <c r="AP17">
        <v>11.27</v>
      </c>
      <c r="AQ17">
        <v>14.93</v>
      </c>
      <c r="AR17">
        <v>4.97</v>
      </c>
      <c r="AS17">
        <v>5.38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2362.1300000000006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454.31</v>
      </c>
      <c r="M18">
        <v>92</v>
      </c>
      <c r="N18">
        <v>118.76</v>
      </c>
      <c r="O18">
        <v>124.32</v>
      </c>
      <c r="P18">
        <v>103.12</v>
      </c>
      <c r="Q18">
        <v>20.56</v>
      </c>
      <c r="R18">
        <v>42.4</v>
      </c>
      <c r="S18">
        <v>0</v>
      </c>
      <c r="T18">
        <v>0</v>
      </c>
      <c r="U18">
        <v>396</v>
      </c>
      <c r="V18">
        <v>14.3</v>
      </c>
      <c r="W18">
        <v>44.92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32.96</v>
      </c>
      <c r="AF18">
        <v>8.8699999999999992</v>
      </c>
      <c r="AG18">
        <v>41.65</v>
      </c>
      <c r="AH18">
        <v>46.78</v>
      </c>
      <c r="AI18">
        <v>0</v>
      </c>
      <c r="AJ18">
        <v>0</v>
      </c>
      <c r="AK18">
        <v>51.9</v>
      </c>
      <c r="AL18">
        <v>12.78</v>
      </c>
      <c r="AM18">
        <v>0</v>
      </c>
      <c r="AN18">
        <v>0</v>
      </c>
      <c r="AO18">
        <v>2.56</v>
      </c>
      <c r="AP18">
        <v>11.27</v>
      </c>
      <c r="AQ18">
        <v>14.93</v>
      </c>
      <c r="AR18">
        <v>4.97</v>
      </c>
      <c r="AS18">
        <v>5.38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2362.1300000000006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454.31</v>
      </c>
      <c r="M19">
        <v>92</v>
      </c>
      <c r="N19">
        <v>118.76</v>
      </c>
      <c r="O19">
        <v>124.32</v>
      </c>
      <c r="P19">
        <v>103.12</v>
      </c>
      <c r="Q19">
        <v>20.56</v>
      </c>
      <c r="R19">
        <v>42.4</v>
      </c>
      <c r="S19">
        <v>0</v>
      </c>
      <c r="T19">
        <v>0</v>
      </c>
      <c r="U19">
        <v>396</v>
      </c>
      <c r="V19">
        <v>14.3</v>
      </c>
      <c r="W19">
        <v>44.92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32.96</v>
      </c>
      <c r="AF19">
        <v>8.8699999999999992</v>
      </c>
      <c r="AG19">
        <v>41.65</v>
      </c>
      <c r="AH19">
        <v>46.78</v>
      </c>
      <c r="AI19">
        <v>0</v>
      </c>
      <c r="AJ19">
        <v>0</v>
      </c>
      <c r="AK19">
        <v>51.9</v>
      </c>
      <c r="AL19">
        <v>12.78</v>
      </c>
      <c r="AM19">
        <v>0</v>
      </c>
      <c r="AN19">
        <v>0</v>
      </c>
      <c r="AO19">
        <v>2.56</v>
      </c>
      <c r="AP19">
        <v>11.27</v>
      </c>
      <c r="AQ19">
        <v>14.93</v>
      </c>
      <c r="AR19">
        <v>4.97</v>
      </c>
      <c r="AS19">
        <v>5.38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2362.1300000000006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454.31</v>
      </c>
      <c r="M20">
        <v>92</v>
      </c>
      <c r="N20">
        <v>118.76</v>
      </c>
      <c r="O20">
        <v>124.32</v>
      </c>
      <c r="P20">
        <v>103.12</v>
      </c>
      <c r="Q20">
        <v>20.56</v>
      </c>
      <c r="R20">
        <v>42.4</v>
      </c>
      <c r="S20">
        <v>0</v>
      </c>
      <c r="T20">
        <v>0</v>
      </c>
      <c r="U20">
        <v>396</v>
      </c>
      <c r="V20">
        <v>14.3</v>
      </c>
      <c r="W20">
        <v>44.92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32.96</v>
      </c>
      <c r="AF20">
        <v>8.8699999999999992</v>
      </c>
      <c r="AG20">
        <v>41.65</v>
      </c>
      <c r="AH20">
        <v>46.78</v>
      </c>
      <c r="AI20">
        <v>0</v>
      </c>
      <c r="AJ20">
        <v>0</v>
      </c>
      <c r="AK20">
        <v>51.9</v>
      </c>
      <c r="AL20">
        <v>12.78</v>
      </c>
      <c r="AM20">
        <v>0</v>
      </c>
      <c r="AN20">
        <v>0</v>
      </c>
      <c r="AO20">
        <v>2.56</v>
      </c>
      <c r="AP20">
        <v>11.27</v>
      </c>
      <c r="AQ20">
        <v>14.93</v>
      </c>
      <c r="AR20">
        <v>4.97</v>
      </c>
      <c r="AS20">
        <v>5.38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2362.1300000000006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454.31</v>
      </c>
      <c r="M21">
        <v>92</v>
      </c>
      <c r="N21">
        <v>118.76</v>
      </c>
      <c r="O21">
        <v>124.32</v>
      </c>
      <c r="P21">
        <v>103.12</v>
      </c>
      <c r="Q21">
        <v>20.56</v>
      </c>
      <c r="R21">
        <v>42.4</v>
      </c>
      <c r="S21">
        <v>0</v>
      </c>
      <c r="T21">
        <v>0</v>
      </c>
      <c r="U21">
        <v>396</v>
      </c>
      <c r="V21">
        <v>14.3</v>
      </c>
      <c r="W21">
        <v>44.92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32.96</v>
      </c>
      <c r="AF21">
        <v>8.8699999999999992</v>
      </c>
      <c r="AG21">
        <v>41.65</v>
      </c>
      <c r="AH21">
        <v>46.78</v>
      </c>
      <c r="AI21">
        <v>0</v>
      </c>
      <c r="AJ21">
        <v>0</v>
      </c>
      <c r="AK21">
        <v>51.9</v>
      </c>
      <c r="AL21">
        <v>12.78</v>
      </c>
      <c r="AM21">
        <v>0</v>
      </c>
      <c r="AN21">
        <v>0</v>
      </c>
      <c r="AO21">
        <v>2.56</v>
      </c>
      <c r="AP21">
        <v>11.27</v>
      </c>
      <c r="AQ21">
        <v>14.93</v>
      </c>
      <c r="AR21">
        <v>4.97</v>
      </c>
      <c r="AS21">
        <v>5.38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2362.1300000000006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454.31</v>
      </c>
      <c r="M22">
        <v>92</v>
      </c>
      <c r="N22">
        <v>118.76</v>
      </c>
      <c r="O22">
        <v>124.32</v>
      </c>
      <c r="P22">
        <v>103.12</v>
      </c>
      <c r="Q22">
        <v>20.56</v>
      </c>
      <c r="R22">
        <v>42.4</v>
      </c>
      <c r="S22">
        <v>0</v>
      </c>
      <c r="T22">
        <v>0</v>
      </c>
      <c r="U22">
        <v>396</v>
      </c>
      <c r="V22">
        <v>14.3</v>
      </c>
      <c r="W22">
        <v>44.92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9.11</v>
      </c>
      <c r="AE22">
        <v>32.96</v>
      </c>
      <c r="AF22">
        <v>8.8699999999999992</v>
      </c>
      <c r="AG22">
        <v>41.65</v>
      </c>
      <c r="AH22">
        <v>46.78</v>
      </c>
      <c r="AI22">
        <v>0</v>
      </c>
      <c r="AJ22">
        <v>0</v>
      </c>
      <c r="AK22">
        <v>51.9</v>
      </c>
      <c r="AL22">
        <v>12.78</v>
      </c>
      <c r="AM22">
        <v>0</v>
      </c>
      <c r="AN22">
        <v>0</v>
      </c>
      <c r="AO22">
        <v>2.56</v>
      </c>
      <c r="AP22">
        <v>11.27</v>
      </c>
      <c r="AQ22">
        <v>14.93</v>
      </c>
      <c r="AR22">
        <v>4.97</v>
      </c>
      <c r="AS22">
        <v>5.38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2362.1300000000006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454.31</v>
      </c>
      <c r="M23">
        <v>92</v>
      </c>
      <c r="N23">
        <v>118.76</v>
      </c>
      <c r="O23">
        <v>124.32</v>
      </c>
      <c r="P23">
        <v>103.12</v>
      </c>
      <c r="Q23">
        <v>20.56</v>
      </c>
      <c r="R23">
        <v>42.4</v>
      </c>
      <c r="S23">
        <v>0</v>
      </c>
      <c r="T23">
        <v>0</v>
      </c>
      <c r="U23">
        <v>396</v>
      </c>
      <c r="V23">
        <v>14.3</v>
      </c>
      <c r="W23">
        <v>44.92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9.11</v>
      </c>
      <c r="AE23">
        <v>49.43</v>
      </c>
      <c r="AF23">
        <v>8.8699999999999992</v>
      </c>
      <c r="AG23">
        <v>41.65</v>
      </c>
      <c r="AH23">
        <v>46.78</v>
      </c>
      <c r="AI23">
        <v>0</v>
      </c>
      <c r="AJ23">
        <v>0</v>
      </c>
      <c r="AK23">
        <v>51.9</v>
      </c>
      <c r="AL23">
        <v>12.78</v>
      </c>
      <c r="AM23">
        <v>0</v>
      </c>
      <c r="AN23">
        <v>0</v>
      </c>
      <c r="AO23">
        <v>2.2599999999999998</v>
      </c>
      <c r="AP23">
        <v>11.27</v>
      </c>
      <c r="AQ23">
        <v>14.93</v>
      </c>
      <c r="AR23">
        <v>4.97</v>
      </c>
      <c r="AS23">
        <v>5.38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2378.3000000000006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454.31</v>
      </c>
      <c r="M24">
        <v>92</v>
      </c>
      <c r="N24">
        <v>118.76</v>
      </c>
      <c r="O24">
        <v>124.32</v>
      </c>
      <c r="P24">
        <v>103.12</v>
      </c>
      <c r="Q24">
        <v>20.56</v>
      </c>
      <c r="R24">
        <v>42.4</v>
      </c>
      <c r="S24">
        <v>0</v>
      </c>
      <c r="T24">
        <v>0</v>
      </c>
      <c r="U24">
        <v>396</v>
      </c>
      <c r="V24">
        <v>14.3</v>
      </c>
      <c r="W24">
        <v>44.92</v>
      </c>
      <c r="X24">
        <v>148.30000000000001</v>
      </c>
      <c r="Y24">
        <v>0</v>
      </c>
      <c r="Z24">
        <v>1.1000000000000001</v>
      </c>
      <c r="AA24">
        <v>0</v>
      </c>
      <c r="AB24">
        <v>2.4</v>
      </c>
      <c r="AC24">
        <v>0</v>
      </c>
      <c r="AD24">
        <v>9.11</v>
      </c>
      <c r="AE24">
        <v>49.43</v>
      </c>
      <c r="AF24">
        <v>8.8699999999999992</v>
      </c>
      <c r="AG24">
        <v>41.65</v>
      </c>
      <c r="AH24">
        <v>46.78</v>
      </c>
      <c r="AI24">
        <v>2.5499999999999998</v>
      </c>
      <c r="AJ24">
        <v>0</v>
      </c>
      <c r="AK24">
        <v>51.9</v>
      </c>
      <c r="AL24">
        <v>12.78</v>
      </c>
      <c r="AM24">
        <v>0</v>
      </c>
      <c r="AN24">
        <v>0</v>
      </c>
      <c r="AO24">
        <v>1.97</v>
      </c>
      <c r="AP24">
        <v>11.27</v>
      </c>
      <c r="AQ24">
        <v>14.93</v>
      </c>
      <c r="AR24">
        <v>4.97</v>
      </c>
      <c r="AS24">
        <v>5.38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2381.6600000000003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454.31</v>
      </c>
      <c r="M25">
        <v>92</v>
      </c>
      <c r="N25">
        <v>118.76</v>
      </c>
      <c r="O25">
        <v>124.32</v>
      </c>
      <c r="P25">
        <v>103.12</v>
      </c>
      <c r="Q25">
        <v>20.56</v>
      </c>
      <c r="R25">
        <v>42.4</v>
      </c>
      <c r="S25">
        <v>0</v>
      </c>
      <c r="T25">
        <v>0</v>
      </c>
      <c r="U25">
        <v>396</v>
      </c>
      <c r="V25">
        <v>14.3</v>
      </c>
      <c r="W25">
        <v>44.92</v>
      </c>
      <c r="X25">
        <v>148.30000000000001</v>
      </c>
      <c r="Y25">
        <v>0</v>
      </c>
      <c r="Z25">
        <v>6.52</v>
      </c>
      <c r="AA25">
        <v>0</v>
      </c>
      <c r="AB25">
        <v>13.06</v>
      </c>
      <c r="AC25">
        <v>9.68</v>
      </c>
      <c r="AD25">
        <v>18.23</v>
      </c>
      <c r="AE25">
        <v>49.43</v>
      </c>
      <c r="AF25">
        <v>8.8699999999999992</v>
      </c>
      <c r="AG25">
        <v>41.65</v>
      </c>
      <c r="AH25">
        <v>70.17</v>
      </c>
      <c r="AI25">
        <v>5.09</v>
      </c>
      <c r="AJ25">
        <v>0</v>
      </c>
      <c r="AK25">
        <v>51.9</v>
      </c>
      <c r="AL25">
        <v>12.78</v>
      </c>
      <c r="AM25">
        <v>0</v>
      </c>
      <c r="AN25">
        <v>0</v>
      </c>
      <c r="AO25">
        <v>1.74</v>
      </c>
      <c r="AP25">
        <v>11.27</v>
      </c>
      <c r="AQ25">
        <v>14.93</v>
      </c>
      <c r="AR25">
        <v>4.97</v>
      </c>
      <c r="AS25">
        <v>5.38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2442.2399999999998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454.31</v>
      </c>
      <c r="M26">
        <v>92</v>
      </c>
      <c r="N26">
        <v>118.76</v>
      </c>
      <c r="O26">
        <v>124.32</v>
      </c>
      <c r="P26">
        <v>103.12</v>
      </c>
      <c r="Q26">
        <v>20.56</v>
      </c>
      <c r="R26">
        <v>42.4</v>
      </c>
      <c r="S26">
        <v>0</v>
      </c>
      <c r="T26">
        <v>0</v>
      </c>
      <c r="U26">
        <v>396</v>
      </c>
      <c r="V26">
        <v>14.3</v>
      </c>
      <c r="W26">
        <v>44.92</v>
      </c>
      <c r="X26">
        <v>148.30000000000001</v>
      </c>
      <c r="Y26">
        <v>0</v>
      </c>
      <c r="Z26">
        <v>6.52</v>
      </c>
      <c r="AA26">
        <v>11.85</v>
      </c>
      <c r="AB26">
        <v>26.26</v>
      </c>
      <c r="AC26">
        <v>19.36</v>
      </c>
      <c r="AD26">
        <v>27.48</v>
      </c>
      <c r="AE26">
        <v>49.43</v>
      </c>
      <c r="AF26">
        <v>8.8699999999999992</v>
      </c>
      <c r="AG26">
        <v>41.65</v>
      </c>
      <c r="AH26">
        <v>88.93</v>
      </c>
      <c r="AI26">
        <v>33.1</v>
      </c>
      <c r="AJ26">
        <v>0</v>
      </c>
      <c r="AK26">
        <v>51.9</v>
      </c>
      <c r="AL26">
        <v>12.78</v>
      </c>
      <c r="AM26">
        <v>0</v>
      </c>
      <c r="AN26">
        <v>0</v>
      </c>
      <c r="AO26">
        <v>1.22</v>
      </c>
      <c r="AP26">
        <v>11.27</v>
      </c>
      <c r="AQ26">
        <v>14.93</v>
      </c>
      <c r="AR26">
        <v>4.97</v>
      </c>
      <c r="AS26">
        <v>5.38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2532.4699999999998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454.31</v>
      </c>
      <c r="M27">
        <v>92</v>
      </c>
      <c r="N27">
        <v>118.76</v>
      </c>
      <c r="O27">
        <v>124.32</v>
      </c>
      <c r="P27">
        <v>103.12</v>
      </c>
      <c r="Q27">
        <v>20.56</v>
      </c>
      <c r="R27">
        <v>42.4</v>
      </c>
      <c r="S27">
        <v>0</v>
      </c>
      <c r="T27">
        <v>0</v>
      </c>
      <c r="U27">
        <v>396</v>
      </c>
      <c r="V27">
        <v>14.3</v>
      </c>
      <c r="W27">
        <v>44.92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49.43</v>
      </c>
      <c r="AF27">
        <v>19.72</v>
      </c>
      <c r="AG27">
        <v>41.65</v>
      </c>
      <c r="AH27">
        <v>116.95</v>
      </c>
      <c r="AI27">
        <v>33.1</v>
      </c>
      <c r="AJ27">
        <v>0</v>
      </c>
      <c r="AK27">
        <v>51.9</v>
      </c>
      <c r="AL27">
        <v>12.78</v>
      </c>
      <c r="AM27">
        <v>0</v>
      </c>
      <c r="AN27">
        <v>0</v>
      </c>
      <c r="AO27">
        <v>0.98</v>
      </c>
      <c r="AP27">
        <v>13.06</v>
      </c>
      <c r="AQ27">
        <v>31.13</v>
      </c>
      <c r="AR27">
        <v>4.97</v>
      </c>
      <c r="AS27">
        <v>5.38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2639.1699999999996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454.31</v>
      </c>
      <c r="M28">
        <v>92</v>
      </c>
      <c r="N28">
        <v>118.76</v>
      </c>
      <c r="O28">
        <v>124.32</v>
      </c>
      <c r="P28">
        <v>103.12</v>
      </c>
      <c r="Q28">
        <v>20.56</v>
      </c>
      <c r="R28">
        <v>42.4</v>
      </c>
      <c r="S28">
        <v>0</v>
      </c>
      <c r="T28">
        <v>0</v>
      </c>
      <c r="U28">
        <v>396</v>
      </c>
      <c r="V28">
        <v>14.3</v>
      </c>
      <c r="W28">
        <v>44.92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49.43</v>
      </c>
      <c r="AF28">
        <v>19.72</v>
      </c>
      <c r="AG28">
        <v>41.65</v>
      </c>
      <c r="AH28">
        <v>116.95</v>
      </c>
      <c r="AI28">
        <v>33.1</v>
      </c>
      <c r="AJ28">
        <v>0</v>
      </c>
      <c r="AK28">
        <v>51.9</v>
      </c>
      <c r="AL28">
        <v>12.78</v>
      </c>
      <c r="AM28">
        <v>0</v>
      </c>
      <c r="AN28">
        <v>0</v>
      </c>
      <c r="AO28">
        <v>0.89</v>
      </c>
      <c r="AP28">
        <v>13.06</v>
      </c>
      <c r="AQ28">
        <v>31.13</v>
      </c>
      <c r="AR28">
        <v>4.97</v>
      </c>
      <c r="AS28">
        <v>5.38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2639.0799999999995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454.31</v>
      </c>
      <c r="M29">
        <v>92</v>
      </c>
      <c r="N29">
        <v>118.76</v>
      </c>
      <c r="O29">
        <v>124.32</v>
      </c>
      <c r="P29">
        <v>103.12</v>
      </c>
      <c r="Q29">
        <v>20.56</v>
      </c>
      <c r="R29">
        <v>42.4</v>
      </c>
      <c r="S29">
        <v>0</v>
      </c>
      <c r="T29">
        <v>0</v>
      </c>
      <c r="U29">
        <v>396</v>
      </c>
      <c r="V29">
        <v>14.3</v>
      </c>
      <c r="W29">
        <v>44.92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49.43</v>
      </c>
      <c r="AF29">
        <v>19.72</v>
      </c>
      <c r="AG29">
        <v>41.65</v>
      </c>
      <c r="AH29">
        <v>116.95</v>
      </c>
      <c r="AI29">
        <v>33.1</v>
      </c>
      <c r="AJ29">
        <v>0</v>
      </c>
      <c r="AK29">
        <v>51.9</v>
      </c>
      <c r="AL29">
        <v>12.78</v>
      </c>
      <c r="AM29">
        <v>0</v>
      </c>
      <c r="AN29">
        <v>0</v>
      </c>
      <c r="AO29">
        <v>0.87</v>
      </c>
      <c r="AP29">
        <v>13.06</v>
      </c>
      <c r="AQ29">
        <v>31.13</v>
      </c>
      <c r="AR29">
        <v>4.97</v>
      </c>
      <c r="AS29">
        <v>5.38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2639.0599999999995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454.31</v>
      </c>
      <c r="M30">
        <v>92</v>
      </c>
      <c r="N30">
        <v>118.76</v>
      </c>
      <c r="O30">
        <v>124.32</v>
      </c>
      <c r="P30">
        <v>103.12</v>
      </c>
      <c r="Q30">
        <v>20.56</v>
      </c>
      <c r="R30">
        <v>42.4</v>
      </c>
      <c r="S30">
        <v>0</v>
      </c>
      <c r="T30">
        <v>0</v>
      </c>
      <c r="U30">
        <v>396</v>
      </c>
      <c r="V30">
        <v>14.3</v>
      </c>
      <c r="W30">
        <v>44.92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49.43</v>
      </c>
      <c r="AF30">
        <v>19.72</v>
      </c>
      <c r="AG30">
        <v>41.65</v>
      </c>
      <c r="AH30">
        <v>116.95</v>
      </c>
      <c r="AI30">
        <v>33.1</v>
      </c>
      <c r="AJ30">
        <v>0</v>
      </c>
      <c r="AK30">
        <v>51.9</v>
      </c>
      <c r="AL30">
        <v>12.78</v>
      </c>
      <c r="AM30">
        <v>0</v>
      </c>
      <c r="AN30">
        <v>0</v>
      </c>
      <c r="AO30">
        <v>0.86</v>
      </c>
      <c r="AP30">
        <v>13.06</v>
      </c>
      <c r="AQ30">
        <v>30.68</v>
      </c>
      <c r="AR30">
        <v>4.97</v>
      </c>
      <c r="AS30">
        <v>5.38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2638.5999999999995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454.31</v>
      </c>
      <c r="M31">
        <v>92</v>
      </c>
      <c r="N31">
        <v>118.76</v>
      </c>
      <c r="O31">
        <v>124.32</v>
      </c>
      <c r="P31">
        <v>103.12</v>
      </c>
      <c r="Q31">
        <v>20.56</v>
      </c>
      <c r="R31">
        <v>42.4</v>
      </c>
      <c r="S31">
        <v>0</v>
      </c>
      <c r="T31">
        <v>0</v>
      </c>
      <c r="U31">
        <v>396</v>
      </c>
      <c r="V31">
        <v>14.3</v>
      </c>
      <c r="W31">
        <v>44.92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19.36</v>
      </c>
      <c r="AD31">
        <v>27.48</v>
      </c>
      <c r="AE31">
        <v>49.43</v>
      </c>
      <c r="AF31">
        <v>9.86</v>
      </c>
      <c r="AG31">
        <v>41.65</v>
      </c>
      <c r="AH31">
        <v>116.95</v>
      </c>
      <c r="AI31">
        <v>33.1</v>
      </c>
      <c r="AJ31">
        <v>0</v>
      </c>
      <c r="AK31">
        <v>51.9</v>
      </c>
      <c r="AL31">
        <v>12.78</v>
      </c>
      <c r="AM31">
        <v>0</v>
      </c>
      <c r="AN31">
        <v>0</v>
      </c>
      <c r="AO31">
        <v>0.98</v>
      </c>
      <c r="AP31">
        <v>11.27</v>
      </c>
      <c r="AQ31">
        <v>14.93</v>
      </c>
      <c r="AR31">
        <v>8.83</v>
      </c>
      <c r="AS31">
        <v>5.38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2577.29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454.31</v>
      </c>
      <c r="M32">
        <v>92</v>
      </c>
      <c r="N32">
        <v>118.76</v>
      </c>
      <c r="O32">
        <v>124.32</v>
      </c>
      <c r="P32">
        <v>103.12</v>
      </c>
      <c r="Q32">
        <v>20.56</v>
      </c>
      <c r="R32">
        <v>42.4</v>
      </c>
      <c r="S32">
        <v>0</v>
      </c>
      <c r="T32">
        <v>0</v>
      </c>
      <c r="U32">
        <v>396</v>
      </c>
      <c r="V32">
        <v>14.3</v>
      </c>
      <c r="W32">
        <v>44.92</v>
      </c>
      <c r="X32">
        <v>148.30000000000001</v>
      </c>
      <c r="Y32">
        <v>0</v>
      </c>
      <c r="Z32">
        <v>6.52</v>
      </c>
      <c r="AA32">
        <v>0</v>
      </c>
      <c r="AB32">
        <v>12</v>
      </c>
      <c r="AC32">
        <v>9.68</v>
      </c>
      <c r="AD32">
        <v>18.23</v>
      </c>
      <c r="AE32">
        <v>49.43</v>
      </c>
      <c r="AF32">
        <v>8.8699999999999992</v>
      </c>
      <c r="AG32">
        <v>41.65</v>
      </c>
      <c r="AH32">
        <v>88.73</v>
      </c>
      <c r="AI32">
        <v>5.09</v>
      </c>
      <c r="AJ32">
        <v>0</v>
      </c>
      <c r="AK32">
        <v>51.9</v>
      </c>
      <c r="AL32">
        <v>12.78</v>
      </c>
      <c r="AM32">
        <v>0</v>
      </c>
      <c r="AN32">
        <v>0</v>
      </c>
      <c r="AO32">
        <v>1.24</v>
      </c>
      <c r="AP32">
        <v>11.27</v>
      </c>
      <c r="AQ32">
        <v>0</v>
      </c>
      <c r="AR32">
        <v>48.57</v>
      </c>
      <c r="AS32">
        <v>5.38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2486.85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454.31</v>
      </c>
      <c r="M33">
        <v>92</v>
      </c>
      <c r="N33">
        <v>118.76</v>
      </c>
      <c r="O33">
        <v>124.32</v>
      </c>
      <c r="P33">
        <v>103.12</v>
      </c>
      <c r="Q33">
        <v>20.56</v>
      </c>
      <c r="R33">
        <v>42.4</v>
      </c>
      <c r="S33">
        <v>0</v>
      </c>
      <c r="T33">
        <v>0</v>
      </c>
      <c r="U33">
        <v>416.25</v>
      </c>
      <c r="V33">
        <v>14.3</v>
      </c>
      <c r="W33">
        <v>44.92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18.23</v>
      </c>
      <c r="AE33">
        <v>49.43</v>
      </c>
      <c r="AF33">
        <v>8.8699999999999992</v>
      </c>
      <c r="AG33">
        <v>41.65</v>
      </c>
      <c r="AH33">
        <v>70.17</v>
      </c>
      <c r="AI33">
        <v>2.5499999999999998</v>
      </c>
      <c r="AJ33">
        <v>0</v>
      </c>
      <c r="AK33">
        <v>51.9</v>
      </c>
      <c r="AL33">
        <v>2.33</v>
      </c>
      <c r="AM33">
        <v>0</v>
      </c>
      <c r="AN33">
        <v>0</v>
      </c>
      <c r="AO33">
        <v>1.35</v>
      </c>
      <c r="AP33">
        <v>10.89</v>
      </c>
      <c r="AQ33">
        <v>0</v>
      </c>
      <c r="AR33">
        <v>48.57</v>
      </c>
      <c r="AS33">
        <v>5.38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2475.2799999999997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454.31</v>
      </c>
      <c r="M34">
        <v>92</v>
      </c>
      <c r="N34">
        <v>118.76</v>
      </c>
      <c r="O34">
        <v>124.32</v>
      </c>
      <c r="P34">
        <v>103.12</v>
      </c>
      <c r="Q34">
        <v>20.56</v>
      </c>
      <c r="R34">
        <v>42.4</v>
      </c>
      <c r="S34">
        <v>0</v>
      </c>
      <c r="T34">
        <v>0</v>
      </c>
      <c r="U34">
        <v>416.25</v>
      </c>
      <c r="V34">
        <v>14.3</v>
      </c>
      <c r="W34">
        <v>44.92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18.23</v>
      </c>
      <c r="AE34">
        <v>49.43</v>
      </c>
      <c r="AF34">
        <v>8.8699999999999992</v>
      </c>
      <c r="AG34">
        <v>41.65</v>
      </c>
      <c r="AH34">
        <v>70.17</v>
      </c>
      <c r="AI34">
        <v>0</v>
      </c>
      <c r="AJ34">
        <v>0</v>
      </c>
      <c r="AK34">
        <v>51.9</v>
      </c>
      <c r="AL34">
        <v>2.33</v>
      </c>
      <c r="AM34">
        <v>0</v>
      </c>
      <c r="AN34">
        <v>0</v>
      </c>
      <c r="AO34">
        <v>1.5</v>
      </c>
      <c r="AP34">
        <v>10.89</v>
      </c>
      <c r="AQ34">
        <v>0</v>
      </c>
      <c r="AR34">
        <v>6.63</v>
      </c>
      <c r="AS34">
        <v>5.38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2430.9399999999996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69.290000000000006</v>
      </c>
      <c r="H35">
        <v>0</v>
      </c>
      <c r="I35">
        <v>21.92</v>
      </c>
      <c r="J35">
        <v>66.849999999999994</v>
      </c>
      <c r="K35">
        <v>341.57</v>
      </c>
      <c r="L35">
        <v>454.31</v>
      </c>
      <c r="M35">
        <v>92</v>
      </c>
      <c r="N35">
        <v>118.76</v>
      </c>
      <c r="O35">
        <v>124.32</v>
      </c>
      <c r="P35">
        <v>103.12</v>
      </c>
      <c r="Q35">
        <v>20.56</v>
      </c>
      <c r="R35">
        <v>42.4</v>
      </c>
      <c r="S35">
        <v>0</v>
      </c>
      <c r="T35">
        <v>0</v>
      </c>
      <c r="U35">
        <v>416.25</v>
      </c>
      <c r="V35">
        <v>14.3</v>
      </c>
      <c r="W35">
        <v>44.92</v>
      </c>
      <c r="X35">
        <v>148.30000000000001</v>
      </c>
      <c r="Y35">
        <v>0</v>
      </c>
      <c r="Z35">
        <v>6.52</v>
      </c>
      <c r="AA35">
        <v>0</v>
      </c>
      <c r="AB35">
        <v>12</v>
      </c>
      <c r="AC35">
        <v>9.68</v>
      </c>
      <c r="AD35">
        <v>9.11</v>
      </c>
      <c r="AE35">
        <v>49.43</v>
      </c>
      <c r="AF35">
        <v>8.8699999999999992</v>
      </c>
      <c r="AG35">
        <v>41.65</v>
      </c>
      <c r="AH35">
        <v>70.17</v>
      </c>
      <c r="AI35">
        <v>0</v>
      </c>
      <c r="AJ35">
        <v>0</v>
      </c>
      <c r="AK35">
        <v>51.9</v>
      </c>
      <c r="AL35">
        <v>2.33</v>
      </c>
      <c r="AM35">
        <v>0</v>
      </c>
      <c r="AN35">
        <v>0</v>
      </c>
      <c r="AO35">
        <v>1.5</v>
      </c>
      <c r="AP35">
        <v>10.89</v>
      </c>
      <c r="AQ35">
        <v>0</v>
      </c>
      <c r="AR35">
        <v>6.63</v>
      </c>
      <c r="AS35">
        <v>5.38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2421.6099999999997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69.290000000000006</v>
      </c>
      <c r="H36">
        <v>0</v>
      </c>
      <c r="I36">
        <v>21.92</v>
      </c>
      <c r="J36">
        <v>66.849999999999994</v>
      </c>
      <c r="K36">
        <v>341.57</v>
      </c>
      <c r="L36">
        <v>454.31</v>
      </c>
      <c r="M36">
        <v>92</v>
      </c>
      <c r="N36">
        <v>118.76</v>
      </c>
      <c r="O36">
        <v>124.32</v>
      </c>
      <c r="P36">
        <v>103.12</v>
      </c>
      <c r="Q36">
        <v>20.56</v>
      </c>
      <c r="R36">
        <v>42.4</v>
      </c>
      <c r="S36">
        <v>0</v>
      </c>
      <c r="T36">
        <v>0</v>
      </c>
      <c r="U36">
        <v>416.25</v>
      </c>
      <c r="V36">
        <v>14.3</v>
      </c>
      <c r="W36">
        <v>44.92</v>
      </c>
      <c r="X36">
        <v>148.30000000000001</v>
      </c>
      <c r="Y36">
        <v>0</v>
      </c>
      <c r="Z36">
        <v>6.52</v>
      </c>
      <c r="AA36">
        <v>0</v>
      </c>
      <c r="AB36">
        <v>12</v>
      </c>
      <c r="AC36">
        <v>9.68</v>
      </c>
      <c r="AD36">
        <v>9.11</v>
      </c>
      <c r="AE36">
        <v>49.43</v>
      </c>
      <c r="AF36">
        <v>8.8699999999999992</v>
      </c>
      <c r="AG36">
        <v>41.65</v>
      </c>
      <c r="AH36">
        <v>46.78</v>
      </c>
      <c r="AI36">
        <v>0</v>
      </c>
      <c r="AJ36">
        <v>0</v>
      </c>
      <c r="AK36">
        <v>51.9</v>
      </c>
      <c r="AL36">
        <v>2.33</v>
      </c>
      <c r="AM36">
        <v>0</v>
      </c>
      <c r="AN36">
        <v>0</v>
      </c>
      <c r="AO36">
        <v>1.5</v>
      </c>
      <c r="AP36">
        <v>10.89</v>
      </c>
      <c r="AQ36">
        <v>0</v>
      </c>
      <c r="AR36">
        <v>6.63</v>
      </c>
      <c r="AS36">
        <v>5.38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2398.2199999999998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69.290000000000006</v>
      </c>
      <c r="H37">
        <v>0</v>
      </c>
      <c r="I37">
        <v>21.92</v>
      </c>
      <c r="J37">
        <v>66.849999999999994</v>
      </c>
      <c r="K37">
        <v>341.57</v>
      </c>
      <c r="L37">
        <v>454.31</v>
      </c>
      <c r="M37">
        <v>92</v>
      </c>
      <c r="N37">
        <v>118.76</v>
      </c>
      <c r="O37">
        <v>124.32</v>
      </c>
      <c r="P37">
        <v>103.12</v>
      </c>
      <c r="Q37">
        <v>20.56</v>
      </c>
      <c r="R37">
        <v>42.4</v>
      </c>
      <c r="S37">
        <v>0</v>
      </c>
      <c r="T37">
        <v>0</v>
      </c>
      <c r="U37">
        <v>416.25</v>
      </c>
      <c r="V37">
        <v>14.3</v>
      </c>
      <c r="W37">
        <v>44.92</v>
      </c>
      <c r="X37">
        <v>148.30000000000001</v>
      </c>
      <c r="Y37">
        <v>0</v>
      </c>
      <c r="Z37">
        <v>6.52</v>
      </c>
      <c r="AA37">
        <v>0</v>
      </c>
      <c r="AB37">
        <v>12</v>
      </c>
      <c r="AC37">
        <v>9.68</v>
      </c>
      <c r="AD37">
        <v>9.11</v>
      </c>
      <c r="AE37">
        <v>49.43</v>
      </c>
      <c r="AF37">
        <v>8.8699999999999992</v>
      </c>
      <c r="AG37">
        <v>41.65</v>
      </c>
      <c r="AH37">
        <v>46.78</v>
      </c>
      <c r="AI37">
        <v>0</v>
      </c>
      <c r="AJ37">
        <v>0</v>
      </c>
      <c r="AK37">
        <v>51.9</v>
      </c>
      <c r="AL37">
        <v>26.73</v>
      </c>
      <c r="AM37">
        <v>0</v>
      </c>
      <c r="AN37">
        <v>0</v>
      </c>
      <c r="AO37">
        <v>1.65</v>
      </c>
      <c r="AP37">
        <v>10.89</v>
      </c>
      <c r="AQ37">
        <v>0</v>
      </c>
      <c r="AR37">
        <v>6.63</v>
      </c>
      <c r="AS37">
        <v>5.38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2422.77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69.290000000000006</v>
      </c>
      <c r="H38">
        <v>0</v>
      </c>
      <c r="I38">
        <v>21.92</v>
      </c>
      <c r="J38">
        <v>66.849999999999994</v>
      </c>
      <c r="K38">
        <v>341.57</v>
      </c>
      <c r="L38">
        <v>454.31</v>
      </c>
      <c r="M38">
        <v>92</v>
      </c>
      <c r="N38">
        <v>118.76</v>
      </c>
      <c r="O38">
        <v>124.32</v>
      </c>
      <c r="P38">
        <v>103.12</v>
      </c>
      <c r="Q38">
        <v>20.56</v>
      </c>
      <c r="R38">
        <v>42.4</v>
      </c>
      <c r="S38">
        <v>0</v>
      </c>
      <c r="T38">
        <v>0</v>
      </c>
      <c r="U38">
        <v>416.25</v>
      </c>
      <c r="V38">
        <v>14.3</v>
      </c>
      <c r="W38">
        <v>44.92</v>
      </c>
      <c r="X38">
        <v>148.30000000000001</v>
      </c>
      <c r="Y38">
        <v>0</v>
      </c>
      <c r="Z38">
        <v>6.52</v>
      </c>
      <c r="AA38">
        <v>0</v>
      </c>
      <c r="AB38">
        <v>12</v>
      </c>
      <c r="AC38">
        <v>9.68</v>
      </c>
      <c r="AD38">
        <v>9.11</v>
      </c>
      <c r="AE38">
        <v>49.43</v>
      </c>
      <c r="AF38">
        <v>8.8699999999999992</v>
      </c>
      <c r="AG38">
        <v>41.65</v>
      </c>
      <c r="AH38">
        <v>46.78</v>
      </c>
      <c r="AI38">
        <v>0</v>
      </c>
      <c r="AJ38">
        <v>0</v>
      </c>
      <c r="AK38">
        <v>51.9</v>
      </c>
      <c r="AL38">
        <v>79.38</v>
      </c>
      <c r="AM38">
        <v>0</v>
      </c>
      <c r="AN38">
        <v>0</v>
      </c>
      <c r="AO38">
        <v>1.65</v>
      </c>
      <c r="AP38">
        <v>10.89</v>
      </c>
      <c r="AQ38">
        <v>0</v>
      </c>
      <c r="AR38">
        <v>6.63</v>
      </c>
      <c r="AS38">
        <v>5.38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2475.42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69.290000000000006</v>
      </c>
      <c r="H39">
        <v>0</v>
      </c>
      <c r="I39">
        <v>21.92</v>
      </c>
      <c r="J39">
        <v>66.849999999999994</v>
      </c>
      <c r="K39">
        <v>341.57</v>
      </c>
      <c r="L39">
        <v>454.31</v>
      </c>
      <c r="M39">
        <v>92</v>
      </c>
      <c r="N39">
        <v>118.76</v>
      </c>
      <c r="O39">
        <v>124.32</v>
      </c>
      <c r="P39">
        <v>103.12</v>
      </c>
      <c r="Q39">
        <v>20.56</v>
      </c>
      <c r="R39">
        <v>42.4</v>
      </c>
      <c r="S39">
        <v>0</v>
      </c>
      <c r="T39">
        <v>0</v>
      </c>
      <c r="U39">
        <v>416.25</v>
      </c>
      <c r="V39">
        <v>14.3</v>
      </c>
      <c r="W39">
        <v>44.92</v>
      </c>
      <c r="X39">
        <v>148.30000000000001</v>
      </c>
      <c r="Y39">
        <v>0</v>
      </c>
      <c r="Z39">
        <v>6.52</v>
      </c>
      <c r="AA39">
        <v>0</v>
      </c>
      <c r="AB39">
        <v>12</v>
      </c>
      <c r="AC39">
        <v>9.68</v>
      </c>
      <c r="AD39">
        <v>9.11</v>
      </c>
      <c r="AE39">
        <v>49.43</v>
      </c>
      <c r="AF39">
        <v>8.8699999999999992</v>
      </c>
      <c r="AG39">
        <v>41.65</v>
      </c>
      <c r="AH39">
        <v>46.78</v>
      </c>
      <c r="AI39">
        <v>0</v>
      </c>
      <c r="AJ39">
        <v>0</v>
      </c>
      <c r="AK39">
        <v>51.9</v>
      </c>
      <c r="AL39">
        <v>79.38</v>
      </c>
      <c r="AM39">
        <v>0</v>
      </c>
      <c r="AN39">
        <v>0</v>
      </c>
      <c r="AO39">
        <v>1.65</v>
      </c>
      <c r="AP39">
        <v>10.89</v>
      </c>
      <c r="AQ39">
        <v>0</v>
      </c>
      <c r="AR39">
        <v>8.83</v>
      </c>
      <c r="AS39">
        <v>5.38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2477.62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69.290000000000006</v>
      </c>
      <c r="H40">
        <v>0</v>
      </c>
      <c r="I40">
        <v>21.92</v>
      </c>
      <c r="J40">
        <v>66.849999999999994</v>
      </c>
      <c r="K40">
        <v>341.57</v>
      </c>
      <c r="L40">
        <v>454.31</v>
      </c>
      <c r="M40">
        <v>92</v>
      </c>
      <c r="N40">
        <v>118.76</v>
      </c>
      <c r="O40">
        <v>124.32</v>
      </c>
      <c r="P40">
        <v>103.12</v>
      </c>
      <c r="Q40">
        <v>20.56</v>
      </c>
      <c r="R40">
        <v>42.4</v>
      </c>
      <c r="S40">
        <v>0</v>
      </c>
      <c r="T40">
        <v>0</v>
      </c>
      <c r="U40">
        <v>416.25</v>
      </c>
      <c r="V40">
        <v>14.3</v>
      </c>
      <c r="W40">
        <v>44.92</v>
      </c>
      <c r="X40">
        <v>148.30000000000001</v>
      </c>
      <c r="Y40">
        <v>0</v>
      </c>
      <c r="Z40">
        <v>6.52</v>
      </c>
      <c r="AA40">
        <v>0</v>
      </c>
      <c r="AB40">
        <v>12</v>
      </c>
      <c r="AC40">
        <v>9.68</v>
      </c>
      <c r="AD40">
        <v>9.11</v>
      </c>
      <c r="AE40">
        <v>49.43</v>
      </c>
      <c r="AF40">
        <v>8.8699999999999992</v>
      </c>
      <c r="AG40">
        <v>41.65</v>
      </c>
      <c r="AH40">
        <v>46.78</v>
      </c>
      <c r="AI40">
        <v>0</v>
      </c>
      <c r="AJ40">
        <v>0</v>
      </c>
      <c r="AK40">
        <v>51.9</v>
      </c>
      <c r="AL40">
        <v>79.38</v>
      </c>
      <c r="AM40">
        <v>0</v>
      </c>
      <c r="AN40">
        <v>0</v>
      </c>
      <c r="AO40">
        <v>1.65</v>
      </c>
      <c r="AP40">
        <v>10.89</v>
      </c>
      <c r="AQ40">
        <v>0</v>
      </c>
      <c r="AR40">
        <v>45.27</v>
      </c>
      <c r="AS40">
        <v>5.38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2514.06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69.290000000000006</v>
      </c>
      <c r="H41">
        <v>0</v>
      </c>
      <c r="I41">
        <v>21.92</v>
      </c>
      <c r="J41">
        <v>66.849999999999994</v>
      </c>
      <c r="K41">
        <v>341.57</v>
      </c>
      <c r="L41">
        <v>454.31</v>
      </c>
      <c r="M41">
        <v>92</v>
      </c>
      <c r="N41">
        <v>118.76</v>
      </c>
      <c r="O41">
        <v>124.32</v>
      </c>
      <c r="P41">
        <v>103.12</v>
      </c>
      <c r="Q41">
        <v>20.56</v>
      </c>
      <c r="R41">
        <v>42.4</v>
      </c>
      <c r="S41">
        <v>0</v>
      </c>
      <c r="T41">
        <v>0</v>
      </c>
      <c r="U41">
        <v>416.25</v>
      </c>
      <c r="V41">
        <v>14.3</v>
      </c>
      <c r="W41">
        <v>44.92</v>
      </c>
      <c r="X41">
        <v>148.30000000000001</v>
      </c>
      <c r="Y41">
        <v>0</v>
      </c>
      <c r="Z41">
        <v>6.52</v>
      </c>
      <c r="AA41">
        <v>0</v>
      </c>
      <c r="AB41">
        <v>12</v>
      </c>
      <c r="AC41">
        <v>9.68</v>
      </c>
      <c r="AD41">
        <v>9.11</v>
      </c>
      <c r="AE41">
        <v>49.43</v>
      </c>
      <c r="AF41">
        <v>8.8699999999999992</v>
      </c>
      <c r="AG41">
        <v>41.65</v>
      </c>
      <c r="AH41">
        <v>46.78</v>
      </c>
      <c r="AI41">
        <v>0</v>
      </c>
      <c r="AJ41">
        <v>0</v>
      </c>
      <c r="AK41">
        <v>51.9</v>
      </c>
      <c r="AL41">
        <v>79.38</v>
      </c>
      <c r="AM41">
        <v>0</v>
      </c>
      <c r="AN41">
        <v>0</v>
      </c>
      <c r="AO41">
        <v>1.79</v>
      </c>
      <c r="AP41">
        <v>10.89</v>
      </c>
      <c r="AQ41">
        <v>0</v>
      </c>
      <c r="AR41">
        <v>45.27</v>
      </c>
      <c r="AS41">
        <v>5.38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2514.1999999999998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69.290000000000006</v>
      </c>
      <c r="H42">
        <v>0</v>
      </c>
      <c r="I42">
        <v>21.92</v>
      </c>
      <c r="J42">
        <v>66.849999999999994</v>
      </c>
      <c r="K42">
        <v>341.57</v>
      </c>
      <c r="L42">
        <v>454.31</v>
      </c>
      <c r="M42">
        <v>92</v>
      </c>
      <c r="N42">
        <v>118.76</v>
      </c>
      <c r="O42">
        <v>124.32</v>
      </c>
      <c r="P42">
        <v>103.12</v>
      </c>
      <c r="Q42">
        <v>20.56</v>
      </c>
      <c r="R42">
        <v>42.4</v>
      </c>
      <c r="S42">
        <v>0</v>
      </c>
      <c r="T42">
        <v>0</v>
      </c>
      <c r="U42">
        <v>416.25</v>
      </c>
      <c r="V42">
        <v>14.3</v>
      </c>
      <c r="W42">
        <v>44.92</v>
      </c>
      <c r="X42">
        <v>148.30000000000001</v>
      </c>
      <c r="Y42">
        <v>0</v>
      </c>
      <c r="Z42">
        <v>6.52</v>
      </c>
      <c r="AA42">
        <v>0</v>
      </c>
      <c r="AB42">
        <v>12</v>
      </c>
      <c r="AC42">
        <v>9.68</v>
      </c>
      <c r="AD42">
        <v>9.11</v>
      </c>
      <c r="AE42">
        <v>49.43</v>
      </c>
      <c r="AF42">
        <v>8.8699999999999992</v>
      </c>
      <c r="AG42">
        <v>41.65</v>
      </c>
      <c r="AH42">
        <v>46.78</v>
      </c>
      <c r="AI42">
        <v>0</v>
      </c>
      <c r="AJ42">
        <v>0</v>
      </c>
      <c r="AK42">
        <v>51.9</v>
      </c>
      <c r="AL42">
        <v>26.73</v>
      </c>
      <c r="AM42">
        <v>0</v>
      </c>
      <c r="AN42">
        <v>0</v>
      </c>
      <c r="AO42">
        <v>1.79</v>
      </c>
      <c r="AP42">
        <v>10.89</v>
      </c>
      <c r="AQ42">
        <v>0</v>
      </c>
      <c r="AR42">
        <v>8.83</v>
      </c>
      <c r="AS42">
        <v>5.38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2425.1099999999997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69.290000000000006</v>
      </c>
      <c r="H43">
        <v>0</v>
      </c>
      <c r="I43">
        <v>21.92</v>
      </c>
      <c r="J43">
        <v>66.849999999999994</v>
      </c>
      <c r="K43">
        <v>341.57</v>
      </c>
      <c r="L43">
        <v>454.31</v>
      </c>
      <c r="M43">
        <v>92</v>
      </c>
      <c r="N43">
        <v>118.76</v>
      </c>
      <c r="O43">
        <v>124.32</v>
      </c>
      <c r="P43">
        <v>103.12</v>
      </c>
      <c r="Q43">
        <v>20.56</v>
      </c>
      <c r="R43">
        <v>42.4</v>
      </c>
      <c r="S43">
        <v>0</v>
      </c>
      <c r="T43">
        <v>0</v>
      </c>
      <c r="U43">
        <v>416.25</v>
      </c>
      <c r="V43">
        <v>14.3</v>
      </c>
      <c r="W43">
        <v>44.92</v>
      </c>
      <c r="X43">
        <v>148.30000000000001</v>
      </c>
      <c r="Y43">
        <v>0</v>
      </c>
      <c r="Z43">
        <v>6.52</v>
      </c>
      <c r="AA43">
        <v>0</v>
      </c>
      <c r="AB43">
        <v>12</v>
      </c>
      <c r="AC43">
        <v>9.68</v>
      </c>
      <c r="AD43">
        <v>9.11</v>
      </c>
      <c r="AE43">
        <v>49.43</v>
      </c>
      <c r="AF43">
        <v>8.8699999999999992</v>
      </c>
      <c r="AG43">
        <v>41.65</v>
      </c>
      <c r="AH43">
        <v>46.78</v>
      </c>
      <c r="AI43">
        <v>0</v>
      </c>
      <c r="AJ43">
        <v>0</v>
      </c>
      <c r="AK43">
        <v>51.9</v>
      </c>
      <c r="AL43">
        <v>2.33</v>
      </c>
      <c r="AM43">
        <v>0</v>
      </c>
      <c r="AN43">
        <v>0</v>
      </c>
      <c r="AO43">
        <v>1.79</v>
      </c>
      <c r="AP43">
        <v>10.89</v>
      </c>
      <c r="AQ43">
        <v>0</v>
      </c>
      <c r="AR43">
        <v>6.63</v>
      </c>
      <c r="AS43">
        <v>5.38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2398.31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69.290000000000006</v>
      </c>
      <c r="H44">
        <v>0</v>
      </c>
      <c r="I44">
        <v>21.92</v>
      </c>
      <c r="J44">
        <v>66.849999999999994</v>
      </c>
      <c r="K44">
        <v>341.57</v>
      </c>
      <c r="L44">
        <v>454.31</v>
      </c>
      <c r="M44">
        <v>92</v>
      </c>
      <c r="N44">
        <v>118.76</v>
      </c>
      <c r="O44">
        <v>124.32</v>
      </c>
      <c r="P44">
        <v>103.12</v>
      </c>
      <c r="Q44">
        <v>20.56</v>
      </c>
      <c r="R44">
        <v>42.4</v>
      </c>
      <c r="S44">
        <v>0</v>
      </c>
      <c r="T44">
        <v>0</v>
      </c>
      <c r="U44">
        <v>416.25</v>
      </c>
      <c r="V44">
        <v>14.3</v>
      </c>
      <c r="W44">
        <v>44.92</v>
      </c>
      <c r="X44">
        <v>148.30000000000001</v>
      </c>
      <c r="Y44">
        <v>0</v>
      </c>
      <c r="Z44">
        <v>6.52</v>
      </c>
      <c r="AA44">
        <v>0</v>
      </c>
      <c r="AB44">
        <v>12</v>
      </c>
      <c r="AC44">
        <v>9.68</v>
      </c>
      <c r="AD44">
        <v>9.11</v>
      </c>
      <c r="AE44">
        <v>32.96</v>
      </c>
      <c r="AF44">
        <v>8.8699999999999992</v>
      </c>
      <c r="AG44">
        <v>41.65</v>
      </c>
      <c r="AH44">
        <v>42.23</v>
      </c>
      <c r="AI44">
        <v>0</v>
      </c>
      <c r="AJ44">
        <v>0</v>
      </c>
      <c r="AK44">
        <v>51.9</v>
      </c>
      <c r="AL44">
        <v>2.33</v>
      </c>
      <c r="AM44">
        <v>0</v>
      </c>
      <c r="AN44">
        <v>0</v>
      </c>
      <c r="AO44">
        <v>1.79</v>
      </c>
      <c r="AP44">
        <v>10.89</v>
      </c>
      <c r="AQ44">
        <v>0</v>
      </c>
      <c r="AR44">
        <v>6.63</v>
      </c>
      <c r="AS44">
        <v>5.38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2377.29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69.290000000000006</v>
      </c>
      <c r="H45">
        <v>0</v>
      </c>
      <c r="I45">
        <v>21.92</v>
      </c>
      <c r="J45">
        <v>66.849999999999994</v>
      </c>
      <c r="K45">
        <v>341.57</v>
      </c>
      <c r="L45">
        <v>454.31</v>
      </c>
      <c r="M45">
        <v>92</v>
      </c>
      <c r="N45">
        <v>118.76</v>
      </c>
      <c r="O45">
        <v>124.32</v>
      </c>
      <c r="P45">
        <v>103.12</v>
      </c>
      <c r="Q45">
        <v>20.56</v>
      </c>
      <c r="R45">
        <v>42.4</v>
      </c>
      <c r="S45">
        <v>0</v>
      </c>
      <c r="T45">
        <v>0</v>
      </c>
      <c r="U45">
        <v>416.25</v>
      </c>
      <c r="V45">
        <v>14.3</v>
      </c>
      <c r="W45">
        <v>44.92</v>
      </c>
      <c r="X45">
        <v>148.30000000000001</v>
      </c>
      <c r="Y45">
        <v>0</v>
      </c>
      <c r="Z45">
        <v>6.52</v>
      </c>
      <c r="AA45">
        <v>0</v>
      </c>
      <c r="AB45">
        <v>12</v>
      </c>
      <c r="AC45">
        <v>9.68</v>
      </c>
      <c r="AD45">
        <v>9.11</v>
      </c>
      <c r="AE45">
        <v>32.96</v>
      </c>
      <c r="AF45">
        <v>8.8699999999999992</v>
      </c>
      <c r="AG45">
        <v>41.65</v>
      </c>
      <c r="AH45">
        <v>23.39</v>
      </c>
      <c r="AI45">
        <v>0</v>
      </c>
      <c r="AJ45">
        <v>0</v>
      </c>
      <c r="AK45">
        <v>51.9</v>
      </c>
      <c r="AL45">
        <v>2.33</v>
      </c>
      <c r="AM45">
        <v>0</v>
      </c>
      <c r="AN45">
        <v>0</v>
      </c>
      <c r="AO45">
        <v>1.5</v>
      </c>
      <c r="AP45">
        <v>10.76</v>
      </c>
      <c r="AQ45">
        <v>0</v>
      </c>
      <c r="AR45">
        <v>6.63</v>
      </c>
      <c r="AS45">
        <v>5.38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2358.0300000000002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69.290000000000006</v>
      </c>
      <c r="H46">
        <v>0</v>
      </c>
      <c r="I46">
        <v>21.92</v>
      </c>
      <c r="J46">
        <v>66.849999999999994</v>
      </c>
      <c r="K46">
        <v>341.57</v>
      </c>
      <c r="L46">
        <v>454.31</v>
      </c>
      <c r="M46">
        <v>92</v>
      </c>
      <c r="N46">
        <v>118.76</v>
      </c>
      <c r="O46">
        <v>124.32</v>
      </c>
      <c r="P46">
        <v>103.12</v>
      </c>
      <c r="Q46">
        <v>20.56</v>
      </c>
      <c r="R46">
        <v>42.4</v>
      </c>
      <c r="S46">
        <v>0</v>
      </c>
      <c r="T46">
        <v>0</v>
      </c>
      <c r="U46">
        <v>416.25</v>
      </c>
      <c r="V46">
        <v>14.3</v>
      </c>
      <c r="W46">
        <v>44.92</v>
      </c>
      <c r="X46">
        <v>148.30000000000001</v>
      </c>
      <c r="Y46">
        <v>0</v>
      </c>
      <c r="Z46">
        <v>6.52</v>
      </c>
      <c r="AA46">
        <v>0</v>
      </c>
      <c r="AB46">
        <v>12</v>
      </c>
      <c r="AC46">
        <v>9.68</v>
      </c>
      <c r="AD46">
        <v>9.11</v>
      </c>
      <c r="AE46">
        <v>32.96</v>
      </c>
      <c r="AF46">
        <v>8.8699999999999992</v>
      </c>
      <c r="AG46">
        <v>41.65</v>
      </c>
      <c r="AH46">
        <v>23.39</v>
      </c>
      <c r="AI46">
        <v>0</v>
      </c>
      <c r="AJ46">
        <v>0</v>
      </c>
      <c r="AK46">
        <v>51.9</v>
      </c>
      <c r="AL46">
        <v>2.33</v>
      </c>
      <c r="AM46">
        <v>0</v>
      </c>
      <c r="AN46">
        <v>0</v>
      </c>
      <c r="AO46">
        <v>1.5</v>
      </c>
      <c r="AP46">
        <v>10.76</v>
      </c>
      <c r="AQ46">
        <v>0</v>
      </c>
      <c r="AR46">
        <v>6.63</v>
      </c>
      <c r="AS46">
        <v>5.38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2358.0300000000002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69.290000000000006</v>
      </c>
      <c r="H47">
        <v>0</v>
      </c>
      <c r="I47">
        <v>21.92</v>
      </c>
      <c r="J47">
        <v>66.849999999999994</v>
      </c>
      <c r="K47">
        <v>341.57</v>
      </c>
      <c r="L47">
        <v>454.31</v>
      </c>
      <c r="M47">
        <v>92</v>
      </c>
      <c r="N47">
        <v>118.76</v>
      </c>
      <c r="O47">
        <v>124.32</v>
      </c>
      <c r="P47">
        <v>103.12</v>
      </c>
      <c r="Q47">
        <v>20.56</v>
      </c>
      <c r="R47">
        <v>42.4</v>
      </c>
      <c r="S47">
        <v>0</v>
      </c>
      <c r="T47">
        <v>0</v>
      </c>
      <c r="U47">
        <v>416.25</v>
      </c>
      <c r="V47">
        <v>14.3</v>
      </c>
      <c r="W47">
        <v>44.92</v>
      </c>
      <c r="X47">
        <v>148.30000000000001</v>
      </c>
      <c r="Y47">
        <v>0</v>
      </c>
      <c r="Z47">
        <v>0</v>
      </c>
      <c r="AA47">
        <v>0</v>
      </c>
      <c r="AB47">
        <v>12</v>
      </c>
      <c r="AC47">
        <v>9.68</v>
      </c>
      <c r="AD47">
        <v>9.11</v>
      </c>
      <c r="AE47">
        <v>32.96</v>
      </c>
      <c r="AF47">
        <v>8.8699999999999992</v>
      </c>
      <c r="AG47">
        <v>41.65</v>
      </c>
      <c r="AH47">
        <v>23.39</v>
      </c>
      <c r="AI47">
        <v>0</v>
      </c>
      <c r="AJ47">
        <v>0</v>
      </c>
      <c r="AK47">
        <v>51.9</v>
      </c>
      <c r="AL47">
        <v>12.78</v>
      </c>
      <c r="AM47">
        <v>0</v>
      </c>
      <c r="AN47">
        <v>0</v>
      </c>
      <c r="AO47">
        <v>1.35</v>
      </c>
      <c r="AP47">
        <v>10.76</v>
      </c>
      <c r="AQ47">
        <v>0</v>
      </c>
      <c r="AR47">
        <v>5.19</v>
      </c>
      <c r="AS47">
        <v>5.38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2360.3700000000003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69.290000000000006</v>
      </c>
      <c r="H48">
        <v>0</v>
      </c>
      <c r="I48">
        <v>21.92</v>
      </c>
      <c r="J48">
        <v>66.849999999999994</v>
      </c>
      <c r="K48">
        <v>341.57</v>
      </c>
      <c r="L48">
        <v>454.31</v>
      </c>
      <c r="M48">
        <v>92</v>
      </c>
      <c r="N48">
        <v>118.76</v>
      </c>
      <c r="O48">
        <v>124.32</v>
      </c>
      <c r="P48">
        <v>103.12</v>
      </c>
      <c r="Q48">
        <v>20.56</v>
      </c>
      <c r="R48">
        <v>42.4</v>
      </c>
      <c r="S48">
        <v>0</v>
      </c>
      <c r="T48">
        <v>0</v>
      </c>
      <c r="U48">
        <v>416.25</v>
      </c>
      <c r="V48">
        <v>14.3</v>
      </c>
      <c r="W48">
        <v>44.92</v>
      </c>
      <c r="X48">
        <v>148.30000000000001</v>
      </c>
      <c r="Y48">
        <v>0</v>
      </c>
      <c r="Z48">
        <v>0</v>
      </c>
      <c r="AA48">
        <v>0</v>
      </c>
      <c r="AB48">
        <v>12</v>
      </c>
      <c r="AC48">
        <v>9.68</v>
      </c>
      <c r="AD48">
        <v>9.11</v>
      </c>
      <c r="AE48">
        <v>32.96</v>
      </c>
      <c r="AF48">
        <v>8.8699999999999992</v>
      </c>
      <c r="AG48">
        <v>41.65</v>
      </c>
      <c r="AH48">
        <v>23.39</v>
      </c>
      <c r="AI48">
        <v>0</v>
      </c>
      <c r="AJ48">
        <v>0</v>
      </c>
      <c r="AK48">
        <v>51.9</v>
      </c>
      <c r="AL48">
        <v>12.78</v>
      </c>
      <c r="AM48">
        <v>0</v>
      </c>
      <c r="AN48">
        <v>0</v>
      </c>
      <c r="AO48">
        <v>1.35</v>
      </c>
      <c r="AP48">
        <v>10.76</v>
      </c>
      <c r="AQ48">
        <v>0</v>
      </c>
      <c r="AR48">
        <v>5.19</v>
      </c>
      <c r="AS48">
        <v>5.38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2360.3700000000003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69.290000000000006</v>
      </c>
      <c r="H49">
        <v>0</v>
      </c>
      <c r="I49">
        <v>21.92</v>
      </c>
      <c r="J49">
        <v>66.849999999999994</v>
      </c>
      <c r="K49">
        <v>341.57</v>
      </c>
      <c r="L49">
        <v>454.31</v>
      </c>
      <c r="M49">
        <v>92</v>
      </c>
      <c r="N49">
        <v>118.76</v>
      </c>
      <c r="O49">
        <v>124.32</v>
      </c>
      <c r="P49">
        <v>103.12</v>
      </c>
      <c r="Q49">
        <v>20.56</v>
      </c>
      <c r="R49">
        <v>42.4</v>
      </c>
      <c r="S49">
        <v>0</v>
      </c>
      <c r="T49">
        <v>0</v>
      </c>
      <c r="U49">
        <v>416.25</v>
      </c>
      <c r="V49">
        <v>14.3</v>
      </c>
      <c r="W49">
        <v>44.92</v>
      </c>
      <c r="X49">
        <v>148.30000000000001</v>
      </c>
      <c r="Y49">
        <v>0</v>
      </c>
      <c r="Z49">
        <v>0</v>
      </c>
      <c r="AA49">
        <v>0</v>
      </c>
      <c r="AB49">
        <v>12</v>
      </c>
      <c r="AC49">
        <v>9.68</v>
      </c>
      <c r="AD49">
        <v>9.11</v>
      </c>
      <c r="AE49">
        <v>32.96</v>
      </c>
      <c r="AF49">
        <v>8.8699999999999992</v>
      </c>
      <c r="AG49">
        <v>41.65</v>
      </c>
      <c r="AH49">
        <v>23.39</v>
      </c>
      <c r="AI49">
        <v>0</v>
      </c>
      <c r="AJ49">
        <v>0</v>
      </c>
      <c r="AK49">
        <v>51.9</v>
      </c>
      <c r="AL49">
        <v>12.78</v>
      </c>
      <c r="AM49">
        <v>0</v>
      </c>
      <c r="AN49">
        <v>0</v>
      </c>
      <c r="AO49">
        <v>1.65</v>
      </c>
      <c r="AP49">
        <v>10.76</v>
      </c>
      <c r="AQ49">
        <v>0</v>
      </c>
      <c r="AR49">
        <v>5.19</v>
      </c>
      <c r="AS49">
        <v>5.38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2360.6700000000005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69.290000000000006</v>
      </c>
      <c r="H50">
        <v>0</v>
      </c>
      <c r="I50">
        <v>21.92</v>
      </c>
      <c r="J50">
        <v>66.849999999999994</v>
      </c>
      <c r="K50">
        <v>341.57</v>
      </c>
      <c r="L50">
        <v>454.31</v>
      </c>
      <c r="M50">
        <v>92</v>
      </c>
      <c r="N50">
        <v>118.76</v>
      </c>
      <c r="O50">
        <v>124.32</v>
      </c>
      <c r="P50">
        <v>103.12</v>
      </c>
      <c r="Q50">
        <v>20.56</v>
      </c>
      <c r="R50">
        <v>42.4</v>
      </c>
      <c r="S50">
        <v>0</v>
      </c>
      <c r="T50">
        <v>0</v>
      </c>
      <c r="U50">
        <v>416.25</v>
      </c>
      <c r="V50">
        <v>14.3</v>
      </c>
      <c r="W50">
        <v>44.92</v>
      </c>
      <c r="X50">
        <v>148.30000000000001</v>
      </c>
      <c r="Y50">
        <v>0</v>
      </c>
      <c r="Z50">
        <v>0</v>
      </c>
      <c r="AA50">
        <v>0</v>
      </c>
      <c r="AB50">
        <v>12</v>
      </c>
      <c r="AC50">
        <v>9.68</v>
      </c>
      <c r="AD50">
        <v>9.11</v>
      </c>
      <c r="AE50">
        <v>32.96</v>
      </c>
      <c r="AF50">
        <v>8.8699999999999992</v>
      </c>
      <c r="AG50">
        <v>41.65</v>
      </c>
      <c r="AH50">
        <v>23.39</v>
      </c>
      <c r="AI50">
        <v>0</v>
      </c>
      <c r="AJ50">
        <v>0</v>
      </c>
      <c r="AK50">
        <v>51.9</v>
      </c>
      <c r="AL50">
        <v>12.78</v>
      </c>
      <c r="AM50">
        <v>0</v>
      </c>
      <c r="AN50">
        <v>0</v>
      </c>
      <c r="AO50">
        <v>1.65</v>
      </c>
      <c r="AP50">
        <v>10.76</v>
      </c>
      <c r="AQ50">
        <v>0</v>
      </c>
      <c r="AR50">
        <v>5.19</v>
      </c>
      <c r="AS50">
        <v>5.38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2360.6700000000005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68.959999999999994</v>
      </c>
      <c r="H51">
        <v>0</v>
      </c>
      <c r="I51">
        <v>21.92</v>
      </c>
      <c r="J51">
        <v>65.760000000000005</v>
      </c>
      <c r="K51">
        <v>341.57</v>
      </c>
      <c r="L51">
        <v>454.31</v>
      </c>
      <c r="M51">
        <v>92</v>
      </c>
      <c r="N51">
        <v>118.76</v>
      </c>
      <c r="O51">
        <v>124.32</v>
      </c>
      <c r="P51">
        <v>103.12</v>
      </c>
      <c r="Q51">
        <v>20.56</v>
      </c>
      <c r="R51">
        <v>42.4</v>
      </c>
      <c r="S51">
        <v>0</v>
      </c>
      <c r="T51">
        <v>0</v>
      </c>
      <c r="U51">
        <v>416.25</v>
      </c>
      <c r="V51">
        <v>14.3</v>
      </c>
      <c r="W51">
        <v>44.92</v>
      </c>
      <c r="X51">
        <v>148.30000000000001</v>
      </c>
      <c r="Y51">
        <v>0</v>
      </c>
      <c r="Z51">
        <v>0</v>
      </c>
      <c r="AA51">
        <v>0</v>
      </c>
      <c r="AB51">
        <v>13.17</v>
      </c>
      <c r="AC51">
        <v>9.68</v>
      </c>
      <c r="AD51">
        <v>9.11</v>
      </c>
      <c r="AE51">
        <v>32.96</v>
      </c>
      <c r="AF51">
        <v>8.8699999999999992</v>
      </c>
      <c r="AG51">
        <v>41.65</v>
      </c>
      <c r="AH51">
        <v>23.39</v>
      </c>
      <c r="AI51">
        <v>0</v>
      </c>
      <c r="AJ51">
        <v>0</v>
      </c>
      <c r="AK51">
        <v>51.9</v>
      </c>
      <c r="AL51">
        <v>12.78</v>
      </c>
      <c r="AM51">
        <v>0</v>
      </c>
      <c r="AN51">
        <v>0</v>
      </c>
      <c r="AO51">
        <v>1.65</v>
      </c>
      <c r="AP51">
        <v>10.76</v>
      </c>
      <c r="AQ51">
        <v>0</v>
      </c>
      <c r="AR51">
        <v>8.83</v>
      </c>
      <c r="AS51">
        <v>5.38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2363.7400000000007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68.959999999999994</v>
      </c>
      <c r="H52">
        <v>0</v>
      </c>
      <c r="I52">
        <v>21.92</v>
      </c>
      <c r="J52">
        <v>65.760000000000005</v>
      </c>
      <c r="K52">
        <v>341.57</v>
      </c>
      <c r="L52">
        <v>454.31</v>
      </c>
      <c r="M52">
        <v>92</v>
      </c>
      <c r="N52">
        <v>118.76</v>
      </c>
      <c r="O52">
        <v>124.32</v>
      </c>
      <c r="P52">
        <v>103.12</v>
      </c>
      <c r="Q52">
        <v>20.56</v>
      </c>
      <c r="R52">
        <v>42.4</v>
      </c>
      <c r="S52">
        <v>0</v>
      </c>
      <c r="T52">
        <v>0</v>
      </c>
      <c r="U52">
        <v>416.25</v>
      </c>
      <c r="V52">
        <v>14.3</v>
      </c>
      <c r="W52">
        <v>44.92</v>
      </c>
      <c r="X52">
        <v>148.30000000000001</v>
      </c>
      <c r="Y52">
        <v>0</v>
      </c>
      <c r="Z52">
        <v>0</v>
      </c>
      <c r="AA52">
        <v>0</v>
      </c>
      <c r="AB52">
        <v>13.17</v>
      </c>
      <c r="AC52">
        <v>9.68</v>
      </c>
      <c r="AD52">
        <v>9.11</v>
      </c>
      <c r="AE52">
        <v>32.96</v>
      </c>
      <c r="AF52">
        <v>8.8699999999999992</v>
      </c>
      <c r="AG52">
        <v>41.65</v>
      </c>
      <c r="AH52">
        <v>23.39</v>
      </c>
      <c r="AI52">
        <v>0</v>
      </c>
      <c r="AJ52">
        <v>0</v>
      </c>
      <c r="AK52">
        <v>51.9</v>
      </c>
      <c r="AL52">
        <v>12.78</v>
      </c>
      <c r="AM52">
        <v>0</v>
      </c>
      <c r="AN52">
        <v>0</v>
      </c>
      <c r="AO52">
        <v>1.65</v>
      </c>
      <c r="AP52">
        <v>10.76</v>
      </c>
      <c r="AQ52">
        <v>0</v>
      </c>
      <c r="AR52">
        <v>6.63</v>
      </c>
      <c r="AS52">
        <v>5.38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2361.5400000000009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68.959999999999994</v>
      </c>
      <c r="H53">
        <v>0</v>
      </c>
      <c r="I53">
        <v>21.92</v>
      </c>
      <c r="J53">
        <v>65.760000000000005</v>
      </c>
      <c r="K53">
        <v>341.57</v>
      </c>
      <c r="L53">
        <v>454.31</v>
      </c>
      <c r="M53">
        <v>92</v>
      </c>
      <c r="N53">
        <v>118.76</v>
      </c>
      <c r="O53">
        <v>124.32</v>
      </c>
      <c r="P53">
        <v>103.12</v>
      </c>
      <c r="Q53">
        <v>20.56</v>
      </c>
      <c r="R53">
        <v>42.4</v>
      </c>
      <c r="S53">
        <v>0</v>
      </c>
      <c r="T53">
        <v>0</v>
      </c>
      <c r="U53">
        <v>416.25</v>
      </c>
      <c r="V53">
        <v>14.3</v>
      </c>
      <c r="W53">
        <v>44.92</v>
      </c>
      <c r="X53">
        <v>148.30000000000001</v>
      </c>
      <c r="Y53">
        <v>0</v>
      </c>
      <c r="Z53">
        <v>0</v>
      </c>
      <c r="AA53">
        <v>0</v>
      </c>
      <c r="AB53">
        <v>13.17</v>
      </c>
      <c r="AC53">
        <v>9.68</v>
      </c>
      <c r="AD53">
        <v>9.11</v>
      </c>
      <c r="AE53">
        <v>32.96</v>
      </c>
      <c r="AF53">
        <v>8.8699999999999992</v>
      </c>
      <c r="AG53">
        <v>41.65</v>
      </c>
      <c r="AH53">
        <v>23.39</v>
      </c>
      <c r="AI53">
        <v>0</v>
      </c>
      <c r="AJ53">
        <v>0</v>
      </c>
      <c r="AK53">
        <v>51.9</v>
      </c>
      <c r="AL53">
        <v>12.78</v>
      </c>
      <c r="AM53">
        <v>0</v>
      </c>
      <c r="AN53">
        <v>0</v>
      </c>
      <c r="AO53">
        <v>1.65</v>
      </c>
      <c r="AP53">
        <v>10.89</v>
      </c>
      <c r="AQ53">
        <v>0</v>
      </c>
      <c r="AR53">
        <v>5.19</v>
      </c>
      <c r="AS53">
        <v>5.38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2360.2300000000005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68.959999999999994</v>
      </c>
      <c r="H54">
        <v>0</v>
      </c>
      <c r="I54">
        <v>21.92</v>
      </c>
      <c r="J54">
        <v>65.760000000000005</v>
      </c>
      <c r="K54">
        <v>341.57</v>
      </c>
      <c r="L54">
        <v>454.31</v>
      </c>
      <c r="M54">
        <v>92</v>
      </c>
      <c r="N54">
        <v>118.76</v>
      </c>
      <c r="O54">
        <v>124.32</v>
      </c>
      <c r="P54">
        <v>103.12</v>
      </c>
      <c r="Q54">
        <v>20.56</v>
      </c>
      <c r="R54">
        <v>42.4</v>
      </c>
      <c r="S54">
        <v>0</v>
      </c>
      <c r="T54">
        <v>0</v>
      </c>
      <c r="U54">
        <v>416.25</v>
      </c>
      <c r="V54">
        <v>14.3</v>
      </c>
      <c r="W54">
        <v>44.92</v>
      </c>
      <c r="X54">
        <v>148.30000000000001</v>
      </c>
      <c r="Y54">
        <v>0</v>
      </c>
      <c r="Z54">
        <v>0</v>
      </c>
      <c r="AA54">
        <v>0</v>
      </c>
      <c r="AB54">
        <v>13.17</v>
      </c>
      <c r="AC54">
        <v>9.68</v>
      </c>
      <c r="AD54">
        <v>9.11</v>
      </c>
      <c r="AE54">
        <v>32.96</v>
      </c>
      <c r="AF54">
        <v>8.8699999999999992</v>
      </c>
      <c r="AG54">
        <v>41.65</v>
      </c>
      <c r="AH54">
        <v>23.39</v>
      </c>
      <c r="AI54">
        <v>0</v>
      </c>
      <c r="AJ54">
        <v>0</v>
      </c>
      <c r="AK54">
        <v>51.9</v>
      </c>
      <c r="AL54">
        <v>12.78</v>
      </c>
      <c r="AM54">
        <v>0</v>
      </c>
      <c r="AN54">
        <v>0</v>
      </c>
      <c r="AO54">
        <v>1.65</v>
      </c>
      <c r="AP54">
        <v>10.89</v>
      </c>
      <c r="AQ54">
        <v>0</v>
      </c>
      <c r="AR54">
        <v>5.19</v>
      </c>
      <c r="AS54">
        <v>5.38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2360.2300000000005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68.959999999999994</v>
      </c>
      <c r="H55">
        <v>0</v>
      </c>
      <c r="I55">
        <v>21.92</v>
      </c>
      <c r="J55">
        <v>65.760000000000005</v>
      </c>
      <c r="K55">
        <v>341.57</v>
      </c>
      <c r="L55">
        <v>454.31</v>
      </c>
      <c r="M55">
        <v>92</v>
      </c>
      <c r="N55">
        <v>118.76</v>
      </c>
      <c r="O55">
        <v>124.32</v>
      </c>
      <c r="P55">
        <v>103.12</v>
      </c>
      <c r="Q55">
        <v>20.56</v>
      </c>
      <c r="R55">
        <v>42.4</v>
      </c>
      <c r="S55">
        <v>0</v>
      </c>
      <c r="T55">
        <v>0</v>
      </c>
      <c r="U55">
        <v>416.25</v>
      </c>
      <c r="V55">
        <v>14.3</v>
      </c>
      <c r="W55">
        <v>44.92</v>
      </c>
      <c r="X55">
        <v>148.30000000000001</v>
      </c>
      <c r="Y55">
        <v>0</v>
      </c>
      <c r="Z55">
        <v>0</v>
      </c>
      <c r="AA55">
        <v>0</v>
      </c>
      <c r="AB55">
        <v>13.17</v>
      </c>
      <c r="AC55">
        <v>0</v>
      </c>
      <c r="AD55">
        <v>9.11</v>
      </c>
      <c r="AE55">
        <v>32.96</v>
      </c>
      <c r="AF55">
        <v>8.8699999999999992</v>
      </c>
      <c r="AG55">
        <v>41.65</v>
      </c>
      <c r="AH55">
        <v>23.39</v>
      </c>
      <c r="AI55">
        <v>0</v>
      </c>
      <c r="AJ55">
        <v>0</v>
      </c>
      <c r="AK55">
        <v>51.9</v>
      </c>
      <c r="AL55">
        <v>12.78</v>
      </c>
      <c r="AM55">
        <v>0</v>
      </c>
      <c r="AN55">
        <v>0</v>
      </c>
      <c r="AO55">
        <v>1.65</v>
      </c>
      <c r="AP55">
        <v>10.89</v>
      </c>
      <c r="AQ55">
        <v>0</v>
      </c>
      <c r="AR55">
        <v>5.19</v>
      </c>
      <c r="AS55">
        <v>26.9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2372.0700000000006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68.959999999999994</v>
      </c>
      <c r="H56">
        <v>0</v>
      </c>
      <c r="I56">
        <v>21.92</v>
      </c>
      <c r="J56">
        <v>65.760000000000005</v>
      </c>
      <c r="K56">
        <v>341.57</v>
      </c>
      <c r="L56">
        <v>454.31</v>
      </c>
      <c r="M56">
        <v>92</v>
      </c>
      <c r="N56">
        <v>118.76</v>
      </c>
      <c r="O56">
        <v>124.32</v>
      </c>
      <c r="P56">
        <v>103.12</v>
      </c>
      <c r="Q56">
        <v>20.56</v>
      </c>
      <c r="R56">
        <v>42.4</v>
      </c>
      <c r="S56">
        <v>0</v>
      </c>
      <c r="T56">
        <v>0</v>
      </c>
      <c r="U56">
        <v>416.25</v>
      </c>
      <c r="V56">
        <v>14.3</v>
      </c>
      <c r="W56">
        <v>44.92</v>
      </c>
      <c r="X56">
        <v>148.30000000000001</v>
      </c>
      <c r="Y56">
        <v>0</v>
      </c>
      <c r="Z56">
        <v>0</v>
      </c>
      <c r="AA56">
        <v>0</v>
      </c>
      <c r="AB56">
        <v>13.17</v>
      </c>
      <c r="AC56">
        <v>0</v>
      </c>
      <c r="AD56">
        <v>9.11</v>
      </c>
      <c r="AE56">
        <v>32.96</v>
      </c>
      <c r="AF56">
        <v>8.8699999999999992</v>
      </c>
      <c r="AG56">
        <v>41.65</v>
      </c>
      <c r="AH56">
        <v>23.39</v>
      </c>
      <c r="AI56">
        <v>0</v>
      </c>
      <c r="AJ56">
        <v>0</v>
      </c>
      <c r="AK56">
        <v>51.9</v>
      </c>
      <c r="AL56">
        <v>12.78</v>
      </c>
      <c r="AM56">
        <v>0</v>
      </c>
      <c r="AN56">
        <v>0</v>
      </c>
      <c r="AO56">
        <v>1.65</v>
      </c>
      <c r="AP56">
        <v>10.89</v>
      </c>
      <c r="AQ56">
        <v>0</v>
      </c>
      <c r="AR56">
        <v>5.19</v>
      </c>
      <c r="AS56">
        <v>26.9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2372.0700000000006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68.959999999999994</v>
      </c>
      <c r="H57">
        <v>0</v>
      </c>
      <c r="I57">
        <v>21.92</v>
      </c>
      <c r="J57">
        <v>65.760000000000005</v>
      </c>
      <c r="K57">
        <v>341.57</v>
      </c>
      <c r="L57">
        <v>454.31</v>
      </c>
      <c r="M57">
        <v>92</v>
      </c>
      <c r="N57">
        <v>118.76</v>
      </c>
      <c r="O57">
        <v>124.32</v>
      </c>
      <c r="P57">
        <v>103.12</v>
      </c>
      <c r="Q57">
        <v>20.56</v>
      </c>
      <c r="R57">
        <v>42.4</v>
      </c>
      <c r="S57">
        <v>0</v>
      </c>
      <c r="T57">
        <v>0</v>
      </c>
      <c r="U57">
        <v>416.25</v>
      </c>
      <c r="V57">
        <v>14.3</v>
      </c>
      <c r="W57">
        <v>44.92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9.11</v>
      </c>
      <c r="AE57">
        <v>32.96</v>
      </c>
      <c r="AF57">
        <v>8.8699999999999992</v>
      </c>
      <c r="AG57">
        <v>41.65</v>
      </c>
      <c r="AH57">
        <v>23.39</v>
      </c>
      <c r="AI57">
        <v>0</v>
      </c>
      <c r="AJ57">
        <v>0</v>
      </c>
      <c r="AK57">
        <v>51.9</v>
      </c>
      <c r="AL57">
        <v>12.78</v>
      </c>
      <c r="AM57">
        <v>0</v>
      </c>
      <c r="AN57">
        <v>0</v>
      </c>
      <c r="AO57">
        <v>1.65</v>
      </c>
      <c r="AP57">
        <v>10.89</v>
      </c>
      <c r="AQ57">
        <v>0</v>
      </c>
      <c r="AR57">
        <v>5.19</v>
      </c>
      <c r="AS57">
        <v>26.9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2361.3000000000006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68.959999999999994</v>
      </c>
      <c r="H58">
        <v>0</v>
      </c>
      <c r="I58">
        <v>21.92</v>
      </c>
      <c r="J58">
        <v>65.760000000000005</v>
      </c>
      <c r="K58">
        <v>341.57</v>
      </c>
      <c r="L58">
        <v>454.31</v>
      </c>
      <c r="M58">
        <v>92</v>
      </c>
      <c r="N58">
        <v>118.76</v>
      </c>
      <c r="O58">
        <v>124.32</v>
      </c>
      <c r="P58">
        <v>103.12</v>
      </c>
      <c r="Q58">
        <v>20.56</v>
      </c>
      <c r="R58">
        <v>42.4</v>
      </c>
      <c r="S58">
        <v>0</v>
      </c>
      <c r="T58">
        <v>0</v>
      </c>
      <c r="U58">
        <v>416.25</v>
      </c>
      <c r="V58">
        <v>14.3</v>
      </c>
      <c r="W58">
        <v>44.92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9.11</v>
      </c>
      <c r="AE58">
        <v>32.96</v>
      </c>
      <c r="AF58">
        <v>8.8699999999999992</v>
      </c>
      <c r="AG58">
        <v>41.65</v>
      </c>
      <c r="AH58">
        <v>23.39</v>
      </c>
      <c r="AI58">
        <v>0</v>
      </c>
      <c r="AJ58">
        <v>0</v>
      </c>
      <c r="AK58">
        <v>51.9</v>
      </c>
      <c r="AL58">
        <v>12.78</v>
      </c>
      <c r="AM58">
        <v>0</v>
      </c>
      <c r="AN58">
        <v>0</v>
      </c>
      <c r="AO58">
        <v>1.65</v>
      </c>
      <c r="AP58">
        <v>10.89</v>
      </c>
      <c r="AQ58">
        <v>0</v>
      </c>
      <c r="AR58">
        <v>5.19</v>
      </c>
      <c r="AS58">
        <v>26.9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2361.3000000000006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68.959999999999994</v>
      </c>
      <c r="H59">
        <v>0</v>
      </c>
      <c r="I59">
        <v>21.92</v>
      </c>
      <c r="J59">
        <v>65.760000000000005</v>
      </c>
      <c r="K59">
        <v>341.57</v>
      </c>
      <c r="L59">
        <v>454.31</v>
      </c>
      <c r="M59">
        <v>92</v>
      </c>
      <c r="N59">
        <v>118.76</v>
      </c>
      <c r="O59">
        <v>124.32</v>
      </c>
      <c r="P59">
        <v>103.12</v>
      </c>
      <c r="Q59">
        <v>20.56</v>
      </c>
      <c r="R59">
        <v>42.4</v>
      </c>
      <c r="S59">
        <v>0</v>
      </c>
      <c r="T59">
        <v>0</v>
      </c>
      <c r="U59">
        <v>416.25</v>
      </c>
      <c r="V59">
        <v>14.3</v>
      </c>
      <c r="W59">
        <v>44.92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9.11</v>
      </c>
      <c r="AE59">
        <v>32.96</v>
      </c>
      <c r="AF59">
        <v>8.8699999999999992</v>
      </c>
      <c r="AG59">
        <v>41.65</v>
      </c>
      <c r="AH59">
        <v>23.39</v>
      </c>
      <c r="AI59">
        <v>0</v>
      </c>
      <c r="AJ59">
        <v>0</v>
      </c>
      <c r="AK59">
        <v>51.9</v>
      </c>
      <c r="AL59">
        <v>12.78</v>
      </c>
      <c r="AM59">
        <v>0</v>
      </c>
      <c r="AN59">
        <v>0</v>
      </c>
      <c r="AO59">
        <v>1.65</v>
      </c>
      <c r="AP59">
        <v>10.89</v>
      </c>
      <c r="AQ59">
        <v>0</v>
      </c>
      <c r="AR59">
        <v>5.19</v>
      </c>
      <c r="AS59">
        <v>26.9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2361.3000000000006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68.959999999999994</v>
      </c>
      <c r="H60">
        <v>0</v>
      </c>
      <c r="I60">
        <v>21.92</v>
      </c>
      <c r="J60">
        <v>65.760000000000005</v>
      </c>
      <c r="K60">
        <v>341.57</v>
      </c>
      <c r="L60">
        <v>454.31</v>
      </c>
      <c r="M60">
        <v>92</v>
      </c>
      <c r="N60">
        <v>118.76</v>
      </c>
      <c r="O60">
        <v>124.32</v>
      </c>
      <c r="P60">
        <v>103.12</v>
      </c>
      <c r="Q60">
        <v>20.56</v>
      </c>
      <c r="R60">
        <v>42.4</v>
      </c>
      <c r="S60">
        <v>0</v>
      </c>
      <c r="T60">
        <v>0</v>
      </c>
      <c r="U60">
        <v>416.25</v>
      </c>
      <c r="V60">
        <v>14.3</v>
      </c>
      <c r="W60">
        <v>44.92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9.11</v>
      </c>
      <c r="AE60">
        <v>32.96</v>
      </c>
      <c r="AF60">
        <v>8.8699999999999992</v>
      </c>
      <c r="AG60">
        <v>41.65</v>
      </c>
      <c r="AH60">
        <v>23.39</v>
      </c>
      <c r="AI60">
        <v>0</v>
      </c>
      <c r="AJ60">
        <v>0</v>
      </c>
      <c r="AK60">
        <v>51.9</v>
      </c>
      <c r="AL60">
        <v>12.78</v>
      </c>
      <c r="AM60">
        <v>0</v>
      </c>
      <c r="AN60">
        <v>0</v>
      </c>
      <c r="AO60">
        <v>1.5</v>
      </c>
      <c r="AP60">
        <v>10.89</v>
      </c>
      <c r="AQ60">
        <v>0</v>
      </c>
      <c r="AR60">
        <v>5.19</v>
      </c>
      <c r="AS60">
        <v>26.9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2361.1500000000005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68.959999999999994</v>
      </c>
      <c r="H61">
        <v>0</v>
      </c>
      <c r="I61">
        <v>21.92</v>
      </c>
      <c r="J61">
        <v>65.760000000000005</v>
      </c>
      <c r="K61">
        <v>341.57</v>
      </c>
      <c r="L61">
        <v>454.31</v>
      </c>
      <c r="M61">
        <v>92</v>
      </c>
      <c r="N61">
        <v>118.76</v>
      </c>
      <c r="O61">
        <v>124.32</v>
      </c>
      <c r="P61">
        <v>103.12</v>
      </c>
      <c r="Q61">
        <v>20.56</v>
      </c>
      <c r="R61">
        <v>42.4</v>
      </c>
      <c r="S61">
        <v>0</v>
      </c>
      <c r="T61">
        <v>0</v>
      </c>
      <c r="U61">
        <v>416.25</v>
      </c>
      <c r="V61">
        <v>14.3</v>
      </c>
      <c r="W61">
        <v>44.92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9.11</v>
      </c>
      <c r="AE61">
        <v>32.96</v>
      </c>
      <c r="AF61">
        <v>8.8699999999999992</v>
      </c>
      <c r="AG61">
        <v>41.65</v>
      </c>
      <c r="AH61">
        <v>46.78</v>
      </c>
      <c r="AI61">
        <v>0</v>
      </c>
      <c r="AJ61">
        <v>0</v>
      </c>
      <c r="AK61">
        <v>51.9</v>
      </c>
      <c r="AL61">
        <v>12.78</v>
      </c>
      <c r="AM61">
        <v>0</v>
      </c>
      <c r="AN61">
        <v>0</v>
      </c>
      <c r="AO61">
        <v>1.79</v>
      </c>
      <c r="AP61">
        <v>10.89</v>
      </c>
      <c r="AQ61">
        <v>0</v>
      </c>
      <c r="AR61">
        <v>5.19</v>
      </c>
      <c r="AS61">
        <v>5.38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2363.3100000000009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68.959999999999994</v>
      </c>
      <c r="H62">
        <v>0</v>
      </c>
      <c r="I62">
        <v>21.92</v>
      </c>
      <c r="J62">
        <v>65.760000000000005</v>
      </c>
      <c r="K62">
        <v>341.57</v>
      </c>
      <c r="L62">
        <v>454.31</v>
      </c>
      <c r="M62">
        <v>92</v>
      </c>
      <c r="N62">
        <v>118.76</v>
      </c>
      <c r="O62">
        <v>124.32</v>
      </c>
      <c r="P62">
        <v>103.12</v>
      </c>
      <c r="Q62">
        <v>20.56</v>
      </c>
      <c r="R62">
        <v>42.4</v>
      </c>
      <c r="S62">
        <v>0</v>
      </c>
      <c r="T62">
        <v>0</v>
      </c>
      <c r="U62">
        <v>416.25</v>
      </c>
      <c r="V62">
        <v>14.3</v>
      </c>
      <c r="W62">
        <v>44.92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9.11</v>
      </c>
      <c r="AE62">
        <v>32.96</v>
      </c>
      <c r="AF62">
        <v>8.8699999999999992</v>
      </c>
      <c r="AG62">
        <v>41.65</v>
      </c>
      <c r="AH62">
        <v>46.78</v>
      </c>
      <c r="AI62">
        <v>0</v>
      </c>
      <c r="AJ62">
        <v>0</v>
      </c>
      <c r="AK62">
        <v>51.9</v>
      </c>
      <c r="AL62">
        <v>12.78</v>
      </c>
      <c r="AM62">
        <v>0</v>
      </c>
      <c r="AN62">
        <v>0</v>
      </c>
      <c r="AO62">
        <v>1.79</v>
      </c>
      <c r="AP62">
        <v>10.89</v>
      </c>
      <c r="AQ62">
        <v>0</v>
      </c>
      <c r="AR62">
        <v>5.19</v>
      </c>
      <c r="AS62">
        <v>5.38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2363.3100000000009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68.959999999999994</v>
      </c>
      <c r="H63">
        <v>0</v>
      </c>
      <c r="I63">
        <v>21.92</v>
      </c>
      <c r="J63">
        <v>65.760000000000005</v>
      </c>
      <c r="K63">
        <v>341.57</v>
      </c>
      <c r="L63">
        <v>454.31</v>
      </c>
      <c r="M63">
        <v>92</v>
      </c>
      <c r="N63">
        <v>118.76</v>
      </c>
      <c r="O63">
        <v>124.32</v>
      </c>
      <c r="P63">
        <v>103.12</v>
      </c>
      <c r="Q63">
        <v>20.56</v>
      </c>
      <c r="R63">
        <v>42.4</v>
      </c>
      <c r="S63">
        <v>0</v>
      </c>
      <c r="T63">
        <v>0</v>
      </c>
      <c r="U63">
        <v>416.25</v>
      </c>
      <c r="V63">
        <v>14.3</v>
      </c>
      <c r="W63">
        <v>44.92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9.11</v>
      </c>
      <c r="AE63">
        <v>32.96</v>
      </c>
      <c r="AF63">
        <v>8.8699999999999992</v>
      </c>
      <c r="AG63">
        <v>41.65</v>
      </c>
      <c r="AH63">
        <v>46.78</v>
      </c>
      <c r="AI63">
        <v>0</v>
      </c>
      <c r="AJ63">
        <v>0</v>
      </c>
      <c r="AK63">
        <v>51.9</v>
      </c>
      <c r="AL63">
        <v>12.78</v>
      </c>
      <c r="AM63">
        <v>0</v>
      </c>
      <c r="AN63">
        <v>0</v>
      </c>
      <c r="AO63">
        <v>1.79</v>
      </c>
      <c r="AP63">
        <v>10.89</v>
      </c>
      <c r="AQ63">
        <v>0</v>
      </c>
      <c r="AR63">
        <v>5.19</v>
      </c>
      <c r="AS63">
        <v>5.38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2363.3100000000009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68.959999999999994</v>
      </c>
      <c r="H64">
        <v>0</v>
      </c>
      <c r="I64">
        <v>21.92</v>
      </c>
      <c r="J64">
        <v>65.760000000000005</v>
      </c>
      <c r="K64">
        <v>341.57</v>
      </c>
      <c r="L64">
        <v>454.31</v>
      </c>
      <c r="M64">
        <v>92</v>
      </c>
      <c r="N64">
        <v>118.76</v>
      </c>
      <c r="O64">
        <v>124.32</v>
      </c>
      <c r="P64">
        <v>103.12</v>
      </c>
      <c r="Q64">
        <v>20.56</v>
      </c>
      <c r="R64">
        <v>42.4</v>
      </c>
      <c r="S64">
        <v>0</v>
      </c>
      <c r="T64">
        <v>0</v>
      </c>
      <c r="U64">
        <v>416.25</v>
      </c>
      <c r="V64">
        <v>14.3</v>
      </c>
      <c r="W64">
        <v>44.92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9.11</v>
      </c>
      <c r="AE64">
        <v>32.96</v>
      </c>
      <c r="AF64">
        <v>8.8699999999999992</v>
      </c>
      <c r="AG64">
        <v>41.65</v>
      </c>
      <c r="AH64">
        <v>46.78</v>
      </c>
      <c r="AI64">
        <v>0</v>
      </c>
      <c r="AJ64">
        <v>0</v>
      </c>
      <c r="AK64">
        <v>51.9</v>
      </c>
      <c r="AL64">
        <v>12.78</v>
      </c>
      <c r="AM64">
        <v>0</v>
      </c>
      <c r="AN64">
        <v>0</v>
      </c>
      <c r="AO64">
        <v>1.79</v>
      </c>
      <c r="AP64">
        <v>10.89</v>
      </c>
      <c r="AQ64">
        <v>0</v>
      </c>
      <c r="AR64">
        <v>5.19</v>
      </c>
      <c r="AS64">
        <v>5.38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2363.3100000000009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68.959999999999994</v>
      </c>
      <c r="H65">
        <v>0</v>
      </c>
      <c r="I65">
        <v>21.92</v>
      </c>
      <c r="J65">
        <v>65.760000000000005</v>
      </c>
      <c r="K65">
        <v>341.57</v>
      </c>
      <c r="L65">
        <v>454.31</v>
      </c>
      <c r="M65">
        <v>92</v>
      </c>
      <c r="N65">
        <v>118.76</v>
      </c>
      <c r="O65">
        <v>124.32</v>
      </c>
      <c r="P65">
        <v>103.12</v>
      </c>
      <c r="Q65">
        <v>20.56</v>
      </c>
      <c r="R65">
        <v>42.4</v>
      </c>
      <c r="S65">
        <v>0</v>
      </c>
      <c r="T65">
        <v>0</v>
      </c>
      <c r="U65">
        <v>416.25</v>
      </c>
      <c r="V65">
        <v>14.3</v>
      </c>
      <c r="W65">
        <v>44.92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32.96</v>
      </c>
      <c r="AF65">
        <v>8.8699999999999992</v>
      </c>
      <c r="AG65">
        <v>41.65</v>
      </c>
      <c r="AH65">
        <v>46.78</v>
      </c>
      <c r="AI65">
        <v>0</v>
      </c>
      <c r="AJ65">
        <v>0</v>
      </c>
      <c r="AK65">
        <v>51.9</v>
      </c>
      <c r="AL65">
        <v>12.78</v>
      </c>
      <c r="AM65">
        <v>0</v>
      </c>
      <c r="AN65">
        <v>0</v>
      </c>
      <c r="AO65">
        <v>1.65</v>
      </c>
      <c r="AP65">
        <v>10.89</v>
      </c>
      <c r="AQ65">
        <v>0</v>
      </c>
      <c r="AR65">
        <v>5.19</v>
      </c>
      <c r="AS65">
        <v>5.38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2363.170000000001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68.959999999999994</v>
      </c>
      <c r="H66">
        <v>0</v>
      </c>
      <c r="I66">
        <v>21.92</v>
      </c>
      <c r="J66">
        <v>65.760000000000005</v>
      </c>
      <c r="K66">
        <v>341.57</v>
      </c>
      <c r="L66">
        <v>454.31</v>
      </c>
      <c r="M66">
        <v>92</v>
      </c>
      <c r="N66">
        <v>118.76</v>
      </c>
      <c r="O66">
        <v>124.32</v>
      </c>
      <c r="P66">
        <v>103.12</v>
      </c>
      <c r="Q66">
        <v>20.56</v>
      </c>
      <c r="R66">
        <v>42.4</v>
      </c>
      <c r="S66">
        <v>0</v>
      </c>
      <c r="T66">
        <v>0</v>
      </c>
      <c r="U66">
        <v>416.25</v>
      </c>
      <c r="V66">
        <v>14.3</v>
      </c>
      <c r="W66">
        <v>44.92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32.96</v>
      </c>
      <c r="AF66">
        <v>8.8699999999999992</v>
      </c>
      <c r="AG66">
        <v>41.65</v>
      </c>
      <c r="AH66">
        <v>46.78</v>
      </c>
      <c r="AI66">
        <v>0</v>
      </c>
      <c r="AJ66">
        <v>0</v>
      </c>
      <c r="AK66">
        <v>51.9</v>
      </c>
      <c r="AL66">
        <v>12.78</v>
      </c>
      <c r="AM66">
        <v>0</v>
      </c>
      <c r="AN66">
        <v>0</v>
      </c>
      <c r="AO66">
        <v>1.65</v>
      </c>
      <c r="AP66">
        <v>10.89</v>
      </c>
      <c r="AQ66">
        <v>0</v>
      </c>
      <c r="AR66">
        <v>5.19</v>
      </c>
      <c r="AS66">
        <v>5.38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2363.170000000001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68.959999999999994</v>
      </c>
      <c r="H67">
        <v>0</v>
      </c>
      <c r="I67">
        <v>21.92</v>
      </c>
      <c r="J67">
        <v>65.760000000000005</v>
      </c>
      <c r="K67">
        <v>341.57</v>
      </c>
      <c r="L67">
        <v>454.31</v>
      </c>
      <c r="M67">
        <v>92</v>
      </c>
      <c r="N67">
        <v>118.76</v>
      </c>
      <c r="O67">
        <v>124.32</v>
      </c>
      <c r="P67">
        <v>103.12</v>
      </c>
      <c r="Q67">
        <v>20.56</v>
      </c>
      <c r="R67">
        <v>42.4</v>
      </c>
      <c r="S67">
        <v>0</v>
      </c>
      <c r="T67">
        <v>0</v>
      </c>
      <c r="U67">
        <v>416.25</v>
      </c>
      <c r="V67">
        <v>14.3</v>
      </c>
      <c r="W67">
        <v>44.92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9.11</v>
      </c>
      <c r="AE67">
        <v>32.96</v>
      </c>
      <c r="AF67">
        <v>8.8699999999999992</v>
      </c>
      <c r="AG67">
        <v>41.65</v>
      </c>
      <c r="AH67">
        <v>46.78</v>
      </c>
      <c r="AI67">
        <v>0</v>
      </c>
      <c r="AJ67">
        <v>0</v>
      </c>
      <c r="AK67">
        <v>51.9</v>
      </c>
      <c r="AL67">
        <v>12.78</v>
      </c>
      <c r="AM67">
        <v>0</v>
      </c>
      <c r="AN67">
        <v>0</v>
      </c>
      <c r="AO67">
        <v>2.38</v>
      </c>
      <c r="AP67">
        <v>10.89</v>
      </c>
      <c r="AQ67">
        <v>0</v>
      </c>
      <c r="AR67">
        <v>5.19</v>
      </c>
      <c r="AS67">
        <v>5.38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2362.8500000000008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68.959999999999994</v>
      </c>
      <c r="H68">
        <v>0</v>
      </c>
      <c r="I68">
        <v>21.92</v>
      </c>
      <c r="J68">
        <v>65.760000000000005</v>
      </c>
      <c r="K68">
        <v>341.57</v>
      </c>
      <c r="L68">
        <v>454.31</v>
      </c>
      <c r="M68">
        <v>92</v>
      </c>
      <c r="N68">
        <v>118.76</v>
      </c>
      <c r="O68">
        <v>124.32</v>
      </c>
      <c r="P68">
        <v>103.12</v>
      </c>
      <c r="Q68">
        <v>20.56</v>
      </c>
      <c r="R68">
        <v>42.4</v>
      </c>
      <c r="S68">
        <v>0</v>
      </c>
      <c r="T68">
        <v>0</v>
      </c>
      <c r="U68">
        <v>416.25</v>
      </c>
      <c r="V68">
        <v>14.3</v>
      </c>
      <c r="W68">
        <v>44.92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9.11</v>
      </c>
      <c r="AE68">
        <v>32.96</v>
      </c>
      <c r="AF68">
        <v>8.8699999999999992</v>
      </c>
      <c r="AG68">
        <v>41.65</v>
      </c>
      <c r="AH68">
        <v>46.78</v>
      </c>
      <c r="AI68">
        <v>0</v>
      </c>
      <c r="AJ68">
        <v>0</v>
      </c>
      <c r="AK68">
        <v>51.9</v>
      </c>
      <c r="AL68">
        <v>12.78</v>
      </c>
      <c r="AM68">
        <v>0</v>
      </c>
      <c r="AN68">
        <v>0</v>
      </c>
      <c r="AO68">
        <v>2.38</v>
      </c>
      <c r="AP68">
        <v>10.89</v>
      </c>
      <c r="AQ68">
        <v>0</v>
      </c>
      <c r="AR68">
        <v>5.19</v>
      </c>
      <c r="AS68">
        <v>5.38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2362.8500000000008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68.959999999999994</v>
      </c>
      <c r="H69">
        <v>0</v>
      </c>
      <c r="I69">
        <v>21.92</v>
      </c>
      <c r="J69">
        <v>65.760000000000005</v>
      </c>
      <c r="K69">
        <v>341.57</v>
      </c>
      <c r="L69">
        <v>454.31</v>
      </c>
      <c r="M69">
        <v>92</v>
      </c>
      <c r="N69">
        <v>118.76</v>
      </c>
      <c r="O69">
        <v>124.32</v>
      </c>
      <c r="P69">
        <v>118.12</v>
      </c>
      <c r="Q69">
        <v>20.56</v>
      </c>
      <c r="R69">
        <v>42.4</v>
      </c>
      <c r="S69">
        <v>0</v>
      </c>
      <c r="T69">
        <v>0</v>
      </c>
      <c r="U69">
        <v>416.25</v>
      </c>
      <c r="V69">
        <v>14.3</v>
      </c>
      <c r="W69">
        <v>44.92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9.11</v>
      </c>
      <c r="AE69">
        <v>32.96</v>
      </c>
      <c r="AF69">
        <v>8.8699999999999992</v>
      </c>
      <c r="AG69">
        <v>41.65</v>
      </c>
      <c r="AH69">
        <v>46.78</v>
      </c>
      <c r="AI69">
        <v>0</v>
      </c>
      <c r="AJ69">
        <v>0</v>
      </c>
      <c r="AK69">
        <v>51.9</v>
      </c>
      <c r="AL69">
        <v>12.78</v>
      </c>
      <c r="AM69">
        <v>0</v>
      </c>
      <c r="AN69">
        <v>0</v>
      </c>
      <c r="AO69">
        <v>2.38</v>
      </c>
      <c r="AP69">
        <v>10.89</v>
      </c>
      <c r="AQ69">
        <v>0</v>
      </c>
      <c r="AR69">
        <v>5.19</v>
      </c>
      <c r="AS69">
        <v>5.38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2377.8500000000008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68.959999999999994</v>
      </c>
      <c r="H70">
        <v>0</v>
      </c>
      <c r="I70">
        <v>21.92</v>
      </c>
      <c r="J70">
        <v>65.760000000000005</v>
      </c>
      <c r="K70">
        <v>341.57</v>
      </c>
      <c r="L70">
        <v>454.31</v>
      </c>
      <c r="M70">
        <v>92</v>
      </c>
      <c r="N70">
        <v>118.76</v>
      </c>
      <c r="O70">
        <v>124.32</v>
      </c>
      <c r="P70">
        <v>118.12</v>
      </c>
      <c r="Q70">
        <v>20.56</v>
      </c>
      <c r="R70">
        <v>42.4</v>
      </c>
      <c r="S70">
        <v>0</v>
      </c>
      <c r="T70">
        <v>0</v>
      </c>
      <c r="U70">
        <v>416.25</v>
      </c>
      <c r="V70">
        <v>14.3</v>
      </c>
      <c r="W70">
        <v>44.92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9.11</v>
      </c>
      <c r="AE70">
        <v>32.96</v>
      </c>
      <c r="AF70">
        <v>8.8699999999999992</v>
      </c>
      <c r="AG70">
        <v>41.65</v>
      </c>
      <c r="AH70">
        <v>46.78</v>
      </c>
      <c r="AI70">
        <v>0</v>
      </c>
      <c r="AJ70">
        <v>0</v>
      </c>
      <c r="AK70">
        <v>51.9</v>
      </c>
      <c r="AL70">
        <v>12.78</v>
      </c>
      <c r="AM70">
        <v>0</v>
      </c>
      <c r="AN70">
        <v>0</v>
      </c>
      <c r="AO70">
        <v>2.38</v>
      </c>
      <c r="AP70">
        <v>10.89</v>
      </c>
      <c r="AQ70">
        <v>0</v>
      </c>
      <c r="AR70">
        <v>5.19</v>
      </c>
      <c r="AS70">
        <v>5.38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2377.8500000000008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68.959999999999994</v>
      </c>
      <c r="H71">
        <v>0</v>
      </c>
      <c r="I71">
        <v>21.92</v>
      </c>
      <c r="J71">
        <v>65.760000000000005</v>
      </c>
      <c r="K71">
        <v>341.57</v>
      </c>
      <c r="L71">
        <v>454.31</v>
      </c>
      <c r="M71">
        <v>92</v>
      </c>
      <c r="N71">
        <v>118.76</v>
      </c>
      <c r="O71">
        <v>124.32</v>
      </c>
      <c r="P71">
        <v>120.75</v>
      </c>
      <c r="Q71">
        <v>20.56</v>
      </c>
      <c r="R71">
        <v>42.4</v>
      </c>
      <c r="S71">
        <v>0</v>
      </c>
      <c r="T71">
        <v>0</v>
      </c>
      <c r="U71">
        <v>416.25</v>
      </c>
      <c r="V71">
        <v>7.81</v>
      </c>
      <c r="W71">
        <v>44.92</v>
      </c>
      <c r="X71">
        <v>148.30000000000001</v>
      </c>
      <c r="Y71">
        <v>0</v>
      </c>
      <c r="Z71">
        <v>0</v>
      </c>
      <c r="AA71">
        <v>0</v>
      </c>
      <c r="AB71">
        <v>2.4</v>
      </c>
      <c r="AC71">
        <v>0</v>
      </c>
      <c r="AD71">
        <v>18.23</v>
      </c>
      <c r="AE71">
        <v>49.43</v>
      </c>
      <c r="AF71">
        <v>8.8699999999999992</v>
      </c>
      <c r="AG71">
        <v>41.65</v>
      </c>
      <c r="AH71">
        <v>46.78</v>
      </c>
      <c r="AI71">
        <v>0</v>
      </c>
      <c r="AJ71">
        <v>0</v>
      </c>
      <c r="AK71">
        <v>51.9</v>
      </c>
      <c r="AL71">
        <v>20.91</v>
      </c>
      <c r="AM71">
        <v>0</v>
      </c>
      <c r="AN71">
        <v>0</v>
      </c>
      <c r="AO71">
        <v>1.03</v>
      </c>
      <c r="AP71">
        <v>10.89</v>
      </c>
      <c r="AQ71">
        <v>14.93</v>
      </c>
      <c r="AR71">
        <v>5.19</v>
      </c>
      <c r="AS71">
        <v>5.38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2421.29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68.959999999999994</v>
      </c>
      <c r="H72">
        <v>0</v>
      </c>
      <c r="I72">
        <v>21.92</v>
      </c>
      <c r="J72">
        <v>65.760000000000005</v>
      </c>
      <c r="K72">
        <v>341.57</v>
      </c>
      <c r="L72">
        <v>454.31</v>
      </c>
      <c r="M72">
        <v>92</v>
      </c>
      <c r="N72">
        <v>118.76</v>
      </c>
      <c r="O72">
        <v>124.32</v>
      </c>
      <c r="P72">
        <v>123</v>
      </c>
      <c r="Q72">
        <v>20.56</v>
      </c>
      <c r="R72">
        <v>42.4</v>
      </c>
      <c r="S72">
        <v>0</v>
      </c>
      <c r="T72">
        <v>0</v>
      </c>
      <c r="U72">
        <v>416.25</v>
      </c>
      <c r="V72">
        <v>7.81</v>
      </c>
      <c r="W72">
        <v>44.92</v>
      </c>
      <c r="X72">
        <v>148.30000000000001</v>
      </c>
      <c r="Y72">
        <v>0</v>
      </c>
      <c r="Z72">
        <v>0</v>
      </c>
      <c r="AA72">
        <v>0</v>
      </c>
      <c r="AB72">
        <v>2.4</v>
      </c>
      <c r="AC72">
        <v>0</v>
      </c>
      <c r="AD72">
        <v>18.23</v>
      </c>
      <c r="AE72">
        <v>49.43</v>
      </c>
      <c r="AF72">
        <v>8.8699999999999992</v>
      </c>
      <c r="AG72">
        <v>41.65</v>
      </c>
      <c r="AH72">
        <v>46.78</v>
      </c>
      <c r="AI72">
        <v>0</v>
      </c>
      <c r="AJ72">
        <v>0</v>
      </c>
      <c r="AK72">
        <v>51.9</v>
      </c>
      <c r="AL72">
        <v>20.91</v>
      </c>
      <c r="AM72">
        <v>0</v>
      </c>
      <c r="AN72">
        <v>0</v>
      </c>
      <c r="AO72">
        <v>0.88</v>
      </c>
      <c r="AP72">
        <v>10.89</v>
      </c>
      <c r="AQ72">
        <v>14.93</v>
      </c>
      <c r="AR72">
        <v>5.19</v>
      </c>
      <c r="AS72">
        <v>5.38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2423.39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68.959999999999994</v>
      </c>
      <c r="H73">
        <v>0</v>
      </c>
      <c r="I73">
        <v>21.92</v>
      </c>
      <c r="J73">
        <v>65.760000000000005</v>
      </c>
      <c r="K73">
        <v>341.57</v>
      </c>
      <c r="L73">
        <v>454.31</v>
      </c>
      <c r="M73">
        <v>92</v>
      </c>
      <c r="N73">
        <v>118.76</v>
      </c>
      <c r="O73">
        <v>124.32</v>
      </c>
      <c r="P73">
        <v>125.25</v>
      </c>
      <c r="Q73">
        <v>20.56</v>
      </c>
      <c r="R73">
        <v>42.4</v>
      </c>
      <c r="S73">
        <v>0</v>
      </c>
      <c r="T73">
        <v>0</v>
      </c>
      <c r="U73">
        <v>416.25</v>
      </c>
      <c r="V73">
        <v>7.81</v>
      </c>
      <c r="W73">
        <v>44.92</v>
      </c>
      <c r="X73">
        <v>148.30000000000001</v>
      </c>
      <c r="Y73">
        <v>0</v>
      </c>
      <c r="Z73">
        <v>0</v>
      </c>
      <c r="AA73">
        <v>0</v>
      </c>
      <c r="AB73">
        <v>2.4</v>
      </c>
      <c r="AC73">
        <v>0</v>
      </c>
      <c r="AD73">
        <v>18.23</v>
      </c>
      <c r="AE73">
        <v>49.43</v>
      </c>
      <c r="AF73">
        <v>8.8699999999999992</v>
      </c>
      <c r="AG73">
        <v>41.65</v>
      </c>
      <c r="AH73">
        <v>70.17</v>
      </c>
      <c r="AI73">
        <v>0</v>
      </c>
      <c r="AJ73">
        <v>0</v>
      </c>
      <c r="AK73">
        <v>51.9</v>
      </c>
      <c r="AL73">
        <v>25.57</v>
      </c>
      <c r="AM73">
        <v>0</v>
      </c>
      <c r="AN73">
        <v>0</v>
      </c>
      <c r="AO73">
        <v>0.59</v>
      </c>
      <c r="AP73">
        <v>10.89</v>
      </c>
      <c r="AQ73">
        <v>29.87</v>
      </c>
      <c r="AR73">
        <v>5.19</v>
      </c>
      <c r="AS73">
        <v>5.38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2468.34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68.959999999999994</v>
      </c>
      <c r="H74">
        <v>0</v>
      </c>
      <c r="I74">
        <v>21.92</v>
      </c>
      <c r="J74">
        <v>65.760000000000005</v>
      </c>
      <c r="K74">
        <v>341.57</v>
      </c>
      <c r="L74">
        <v>454.31</v>
      </c>
      <c r="M74">
        <v>92</v>
      </c>
      <c r="N74">
        <v>118.76</v>
      </c>
      <c r="O74">
        <v>124.32</v>
      </c>
      <c r="P74">
        <v>127.5</v>
      </c>
      <c r="Q74">
        <v>20.56</v>
      </c>
      <c r="R74">
        <v>42.4</v>
      </c>
      <c r="S74">
        <v>0</v>
      </c>
      <c r="T74">
        <v>0</v>
      </c>
      <c r="U74">
        <v>416.25</v>
      </c>
      <c r="V74">
        <v>7.81</v>
      </c>
      <c r="W74">
        <v>44.92</v>
      </c>
      <c r="X74">
        <v>148.30000000000001</v>
      </c>
      <c r="Y74">
        <v>0</v>
      </c>
      <c r="Z74">
        <v>1.1000000000000001</v>
      </c>
      <c r="AA74">
        <v>14.05</v>
      </c>
      <c r="AB74">
        <v>11.33</v>
      </c>
      <c r="AC74">
        <v>9.68</v>
      </c>
      <c r="AD74">
        <v>18.23</v>
      </c>
      <c r="AE74">
        <v>49.43</v>
      </c>
      <c r="AF74">
        <v>8.8699999999999992</v>
      </c>
      <c r="AG74">
        <v>41.65</v>
      </c>
      <c r="AH74">
        <v>93.56</v>
      </c>
      <c r="AI74">
        <v>0</v>
      </c>
      <c r="AJ74">
        <v>0</v>
      </c>
      <c r="AK74">
        <v>51.9</v>
      </c>
      <c r="AL74">
        <v>79.38</v>
      </c>
      <c r="AM74">
        <v>0</v>
      </c>
      <c r="AN74">
        <v>0</v>
      </c>
      <c r="AO74">
        <v>0.28999999999999998</v>
      </c>
      <c r="AP74">
        <v>10.89</v>
      </c>
      <c r="AQ74">
        <v>46.69</v>
      </c>
      <c r="AR74">
        <v>5.19</v>
      </c>
      <c r="AS74">
        <v>5.38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2598.0699999999997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69.290000000000006</v>
      </c>
      <c r="H75">
        <v>0</v>
      </c>
      <c r="I75">
        <v>21.92</v>
      </c>
      <c r="J75">
        <v>65.760000000000005</v>
      </c>
      <c r="K75">
        <v>341.57</v>
      </c>
      <c r="L75">
        <v>454.31</v>
      </c>
      <c r="M75">
        <v>92</v>
      </c>
      <c r="N75">
        <v>118.76</v>
      </c>
      <c r="O75">
        <v>124.32</v>
      </c>
      <c r="P75">
        <v>129.75</v>
      </c>
      <c r="Q75">
        <v>20.56</v>
      </c>
      <c r="R75">
        <v>42.4</v>
      </c>
      <c r="S75">
        <v>0</v>
      </c>
      <c r="T75">
        <v>0</v>
      </c>
      <c r="U75">
        <v>416.25</v>
      </c>
      <c r="V75">
        <v>7.81</v>
      </c>
      <c r="W75">
        <v>44.92</v>
      </c>
      <c r="X75">
        <v>148.30000000000001</v>
      </c>
      <c r="Y75">
        <v>0</v>
      </c>
      <c r="Z75">
        <v>3.3</v>
      </c>
      <c r="AA75">
        <v>28.1</v>
      </c>
      <c r="AB75">
        <v>26.34</v>
      </c>
      <c r="AC75">
        <v>19.36</v>
      </c>
      <c r="AD75">
        <v>27.48</v>
      </c>
      <c r="AE75">
        <v>49.43</v>
      </c>
      <c r="AF75">
        <v>8.8699999999999992</v>
      </c>
      <c r="AG75">
        <v>41.65</v>
      </c>
      <c r="AH75">
        <v>116.95</v>
      </c>
      <c r="AI75">
        <v>3.56</v>
      </c>
      <c r="AJ75">
        <v>0</v>
      </c>
      <c r="AK75">
        <v>51.9</v>
      </c>
      <c r="AL75">
        <v>79.38</v>
      </c>
      <c r="AM75">
        <v>2.67</v>
      </c>
      <c r="AN75">
        <v>0</v>
      </c>
      <c r="AO75">
        <v>0.14000000000000001</v>
      </c>
      <c r="AP75">
        <v>10.89</v>
      </c>
      <c r="AQ75">
        <v>46.69</v>
      </c>
      <c r="AR75">
        <v>5.19</v>
      </c>
      <c r="AS75">
        <v>5.38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2680.8300000000004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69.290000000000006</v>
      </c>
      <c r="H76">
        <v>0</v>
      </c>
      <c r="I76">
        <v>21.92</v>
      </c>
      <c r="J76">
        <v>65.760000000000005</v>
      </c>
      <c r="K76">
        <v>341.57</v>
      </c>
      <c r="L76">
        <v>454.31</v>
      </c>
      <c r="M76">
        <v>92</v>
      </c>
      <c r="N76">
        <v>118.76</v>
      </c>
      <c r="O76">
        <v>124.32</v>
      </c>
      <c r="P76">
        <v>129.75</v>
      </c>
      <c r="Q76">
        <v>20.56</v>
      </c>
      <c r="R76">
        <v>42.4</v>
      </c>
      <c r="S76">
        <v>0</v>
      </c>
      <c r="T76">
        <v>0</v>
      </c>
      <c r="U76">
        <v>416.25</v>
      </c>
      <c r="V76">
        <v>7.81</v>
      </c>
      <c r="W76">
        <v>44.92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49.43</v>
      </c>
      <c r="AF76">
        <v>19.72</v>
      </c>
      <c r="AG76">
        <v>41.65</v>
      </c>
      <c r="AH76">
        <v>140.34</v>
      </c>
      <c r="AI76">
        <v>33.1</v>
      </c>
      <c r="AJ76">
        <v>0</v>
      </c>
      <c r="AK76">
        <v>51.9</v>
      </c>
      <c r="AL76">
        <v>79.38</v>
      </c>
      <c r="AM76">
        <v>7.19</v>
      </c>
      <c r="AN76">
        <v>0</v>
      </c>
      <c r="AO76">
        <v>0.14000000000000001</v>
      </c>
      <c r="AP76">
        <v>13.06</v>
      </c>
      <c r="AQ76">
        <v>62.24</v>
      </c>
      <c r="AR76">
        <v>5.19</v>
      </c>
      <c r="AS76">
        <v>5.38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2832.98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69.290000000000006</v>
      </c>
      <c r="H77">
        <v>0</v>
      </c>
      <c r="I77">
        <v>21.92</v>
      </c>
      <c r="J77">
        <v>65.760000000000005</v>
      </c>
      <c r="K77">
        <v>341.57</v>
      </c>
      <c r="L77">
        <v>454.31</v>
      </c>
      <c r="M77">
        <v>92</v>
      </c>
      <c r="N77">
        <v>118.76</v>
      </c>
      <c r="O77">
        <v>124.32</v>
      </c>
      <c r="P77">
        <v>132</v>
      </c>
      <c r="Q77">
        <v>20.56</v>
      </c>
      <c r="R77">
        <v>42.4</v>
      </c>
      <c r="S77">
        <v>0</v>
      </c>
      <c r="T77">
        <v>0</v>
      </c>
      <c r="U77">
        <v>416.25</v>
      </c>
      <c r="V77">
        <v>7.81</v>
      </c>
      <c r="W77">
        <v>44.92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49.43</v>
      </c>
      <c r="AF77">
        <v>19.72</v>
      </c>
      <c r="AG77">
        <v>41.65</v>
      </c>
      <c r="AH77">
        <v>140.34</v>
      </c>
      <c r="AI77">
        <v>49.01</v>
      </c>
      <c r="AJ77">
        <v>0</v>
      </c>
      <c r="AK77">
        <v>51.9</v>
      </c>
      <c r="AL77">
        <v>79.38</v>
      </c>
      <c r="AM77">
        <v>15.81</v>
      </c>
      <c r="AN77">
        <v>0</v>
      </c>
      <c r="AO77">
        <v>0.24</v>
      </c>
      <c r="AP77">
        <v>13.06</v>
      </c>
      <c r="AQ77">
        <v>62.24</v>
      </c>
      <c r="AR77">
        <v>8.83</v>
      </c>
      <c r="AS77">
        <v>5.38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2863.5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69.290000000000006</v>
      </c>
      <c r="H78">
        <v>0</v>
      </c>
      <c r="I78">
        <v>21.92</v>
      </c>
      <c r="J78">
        <v>65.760000000000005</v>
      </c>
      <c r="K78">
        <v>341.57</v>
      </c>
      <c r="L78">
        <v>454.31</v>
      </c>
      <c r="M78">
        <v>92</v>
      </c>
      <c r="N78">
        <v>118.76</v>
      </c>
      <c r="O78">
        <v>124.32</v>
      </c>
      <c r="P78">
        <v>134.25</v>
      </c>
      <c r="Q78">
        <v>20.56</v>
      </c>
      <c r="R78">
        <v>42.4</v>
      </c>
      <c r="S78">
        <v>0</v>
      </c>
      <c r="T78">
        <v>0</v>
      </c>
      <c r="U78">
        <v>416.25</v>
      </c>
      <c r="V78">
        <v>7.81</v>
      </c>
      <c r="W78">
        <v>44.92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49.43</v>
      </c>
      <c r="AF78">
        <v>19.72</v>
      </c>
      <c r="AG78">
        <v>41.65</v>
      </c>
      <c r="AH78">
        <v>140.34</v>
      </c>
      <c r="AI78">
        <v>49.01</v>
      </c>
      <c r="AJ78">
        <v>0</v>
      </c>
      <c r="AK78">
        <v>51.9</v>
      </c>
      <c r="AL78">
        <v>25.57</v>
      </c>
      <c r="AM78">
        <v>15.81</v>
      </c>
      <c r="AN78">
        <v>0</v>
      </c>
      <c r="AO78">
        <v>0.24</v>
      </c>
      <c r="AP78">
        <v>13.06</v>
      </c>
      <c r="AQ78">
        <v>62.24</v>
      </c>
      <c r="AR78">
        <v>8.83</v>
      </c>
      <c r="AS78">
        <v>5.38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2812.2599999999998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69.290000000000006</v>
      </c>
      <c r="H79">
        <v>0</v>
      </c>
      <c r="I79">
        <v>21.92</v>
      </c>
      <c r="J79">
        <v>65.760000000000005</v>
      </c>
      <c r="K79">
        <v>341.57</v>
      </c>
      <c r="L79">
        <v>454.31</v>
      </c>
      <c r="M79">
        <v>92</v>
      </c>
      <c r="N79">
        <v>118.76</v>
      </c>
      <c r="O79">
        <v>124.32</v>
      </c>
      <c r="P79">
        <v>136.12</v>
      </c>
      <c r="Q79">
        <v>20.56</v>
      </c>
      <c r="R79">
        <v>42.4</v>
      </c>
      <c r="S79">
        <v>0</v>
      </c>
      <c r="T79">
        <v>0</v>
      </c>
      <c r="U79">
        <v>416.25</v>
      </c>
      <c r="V79">
        <v>7.81</v>
      </c>
      <c r="W79">
        <v>44.92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49.43</v>
      </c>
      <c r="AF79">
        <v>19.72</v>
      </c>
      <c r="AG79">
        <v>41.65</v>
      </c>
      <c r="AH79">
        <v>140.34</v>
      </c>
      <c r="AI79">
        <v>49.01</v>
      </c>
      <c r="AJ79">
        <v>0</v>
      </c>
      <c r="AK79">
        <v>51.9</v>
      </c>
      <c r="AL79">
        <v>25.57</v>
      </c>
      <c r="AM79">
        <v>15.81</v>
      </c>
      <c r="AN79">
        <v>0</v>
      </c>
      <c r="AO79">
        <v>0.24</v>
      </c>
      <c r="AP79">
        <v>13.06</v>
      </c>
      <c r="AQ79">
        <v>62.24</v>
      </c>
      <c r="AR79">
        <v>41.95</v>
      </c>
      <c r="AS79">
        <v>5.38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2847.46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69.290000000000006</v>
      </c>
      <c r="H80">
        <v>0</v>
      </c>
      <c r="I80">
        <v>21.92</v>
      </c>
      <c r="J80">
        <v>65.760000000000005</v>
      </c>
      <c r="K80">
        <v>341.57</v>
      </c>
      <c r="L80">
        <v>454.31</v>
      </c>
      <c r="M80">
        <v>92</v>
      </c>
      <c r="N80">
        <v>118.76</v>
      </c>
      <c r="O80">
        <v>124.32</v>
      </c>
      <c r="P80">
        <v>136.12</v>
      </c>
      <c r="Q80">
        <v>20.56</v>
      </c>
      <c r="R80">
        <v>42.4</v>
      </c>
      <c r="S80">
        <v>0</v>
      </c>
      <c r="T80">
        <v>0</v>
      </c>
      <c r="U80">
        <v>416.25</v>
      </c>
      <c r="V80">
        <v>7.81</v>
      </c>
      <c r="W80">
        <v>44.92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49.43</v>
      </c>
      <c r="AF80">
        <v>19.72</v>
      </c>
      <c r="AG80">
        <v>41.65</v>
      </c>
      <c r="AH80">
        <v>140.34</v>
      </c>
      <c r="AI80">
        <v>49.01</v>
      </c>
      <c r="AJ80">
        <v>0</v>
      </c>
      <c r="AK80">
        <v>51.9</v>
      </c>
      <c r="AL80">
        <v>25.57</v>
      </c>
      <c r="AM80">
        <v>15.81</v>
      </c>
      <c r="AN80">
        <v>0</v>
      </c>
      <c r="AO80">
        <v>0.45</v>
      </c>
      <c r="AP80">
        <v>11.91</v>
      </c>
      <c r="AQ80">
        <v>62.24</v>
      </c>
      <c r="AR80">
        <v>41.95</v>
      </c>
      <c r="AS80">
        <v>5.38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2846.52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69.290000000000006</v>
      </c>
      <c r="H81">
        <v>0</v>
      </c>
      <c r="I81">
        <v>21.92</v>
      </c>
      <c r="J81">
        <v>65.760000000000005</v>
      </c>
      <c r="K81">
        <v>341.57</v>
      </c>
      <c r="L81">
        <v>454.31</v>
      </c>
      <c r="M81">
        <v>92</v>
      </c>
      <c r="N81">
        <v>118.76</v>
      </c>
      <c r="O81">
        <v>124.32</v>
      </c>
      <c r="P81">
        <v>136.12</v>
      </c>
      <c r="Q81">
        <v>20.56</v>
      </c>
      <c r="R81">
        <v>42.4</v>
      </c>
      <c r="S81">
        <v>0</v>
      </c>
      <c r="T81">
        <v>0</v>
      </c>
      <c r="U81">
        <v>416.25</v>
      </c>
      <c r="V81">
        <v>7.81</v>
      </c>
      <c r="W81">
        <v>44.92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49.43</v>
      </c>
      <c r="AF81">
        <v>19.72</v>
      </c>
      <c r="AG81">
        <v>41.65</v>
      </c>
      <c r="AH81">
        <v>140.34</v>
      </c>
      <c r="AI81">
        <v>49.01</v>
      </c>
      <c r="AJ81">
        <v>0</v>
      </c>
      <c r="AK81">
        <v>51.9</v>
      </c>
      <c r="AL81">
        <v>25.57</v>
      </c>
      <c r="AM81">
        <v>15.81</v>
      </c>
      <c r="AN81">
        <v>0</v>
      </c>
      <c r="AO81">
        <v>0.73</v>
      </c>
      <c r="AP81">
        <v>11.91</v>
      </c>
      <c r="AQ81">
        <v>62.24</v>
      </c>
      <c r="AR81">
        <v>8.83</v>
      </c>
      <c r="AS81">
        <v>5.38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2813.6800000000003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69.290000000000006</v>
      </c>
      <c r="H82">
        <v>0</v>
      </c>
      <c r="I82">
        <v>21.92</v>
      </c>
      <c r="J82">
        <v>65.760000000000005</v>
      </c>
      <c r="K82">
        <v>341.57</v>
      </c>
      <c r="L82">
        <v>454.31</v>
      </c>
      <c r="M82">
        <v>92</v>
      </c>
      <c r="N82">
        <v>118.76</v>
      </c>
      <c r="O82">
        <v>124.32</v>
      </c>
      <c r="P82">
        <v>136.12</v>
      </c>
      <c r="Q82">
        <v>20.56</v>
      </c>
      <c r="R82">
        <v>42.4</v>
      </c>
      <c r="S82">
        <v>0</v>
      </c>
      <c r="T82">
        <v>0</v>
      </c>
      <c r="U82">
        <v>416.25</v>
      </c>
      <c r="V82">
        <v>7.81</v>
      </c>
      <c r="W82">
        <v>44.92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49.43</v>
      </c>
      <c r="AF82">
        <v>19.72</v>
      </c>
      <c r="AG82">
        <v>41.65</v>
      </c>
      <c r="AH82">
        <v>140.34</v>
      </c>
      <c r="AI82">
        <v>6.36</v>
      </c>
      <c r="AJ82">
        <v>0</v>
      </c>
      <c r="AK82">
        <v>51.9</v>
      </c>
      <c r="AL82">
        <v>25.57</v>
      </c>
      <c r="AM82">
        <v>15.81</v>
      </c>
      <c r="AN82">
        <v>0</v>
      </c>
      <c r="AO82">
        <v>0.88</v>
      </c>
      <c r="AP82">
        <v>11.91</v>
      </c>
      <c r="AQ82">
        <v>62.24</v>
      </c>
      <c r="AR82">
        <v>6.63</v>
      </c>
      <c r="AS82">
        <v>5.38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2768.9800000000005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69.290000000000006</v>
      </c>
      <c r="H83">
        <v>0</v>
      </c>
      <c r="I83">
        <v>21.92</v>
      </c>
      <c r="J83">
        <v>65.760000000000005</v>
      </c>
      <c r="K83">
        <v>341.57</v>
      </c>
      <c r="L83">
        <v>454.31</v>
      </c>
      <c r="M83">
        <v>92</v>
      </c>
      <c r="N83">
        <v>118.76</v>
      </c>
      <c r="O83">
        <v>124.32</v>
      </c>
      <c r="P83">
        <v>136.12</v>
      </c>
      <c r="Q83">
        <v>20.56</v>
      </c>
      <c r="R83">
        <v>42.4</v>
      </c>
      <c r="S83">
        <v>0</v>
      </c>
      <c r="T83">
        <v>0</v>
      </c>
      <c r="U83">
        <v>416.25</v>
      </c>
      <c r="V83">
        <v>14.27</v>
      </c>
      <c r="W83">
        <v>44.92</v>
      </c>
      <c r="X83">
        <v>148.30000000000001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49.43</v>
      </c>
      <c r="AF83">
        <v>19.72</v>
      </c>
      <c r="AG83">
        <v>41.65</v>
      </c>
      <c r="AH83">
        <v>140.34</v>
      </c>
      <c r="AI83">
        <v>3.18</v>
      </c>
      <c r="AJ83">
        <v>0</v>
      </c>
      <c r="AK83">
        <v>51.9</v>
      </c>
      <c r="AL83">
        <v>12.78</v>
      </c>
      <c r="AM83">
        <v>12</v>
      </c>
      <c r="AN83">
        <v>0</v>
      </c>
      <c r="AO83">
        <v>1.03</v>
      </c>
      <c r="AP83">
        <v>11.91</v>
      </c>
      <c r="AQ83">
        <v>62.24</v>
      </c>
      <c r="AR83">
        <v>6.63</v>
      </c>
      <c r="AS83">
        <v>5.38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2755.8100000000004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69.290000000000006</v>
      </c>
      <c r="H84">
        <v>0</v>
      </c>
      <c r="I84">
        <v>21.92</v>
      </c>
      <c r="J84">
        <v>65.760000000000005</v>
      </c>
      <c r="K84">
        <v>341.57</v>
      </c>
      <c r="L84">
        <v>454.31</v>
      </c>
      <c r="M84">
        <v>92</v>
      </c>
      <c r="N84">
        <v>118.76</v>
      </c>
      <c r="O84">
        <v>124.32</v>
      </c>
      <c r="P84">
        <v>136.12</v>
      </c>
      <c r="Q84">
        <v>20.56</v>
      </c>
      <c r="R84">
        <v>42.4</v>
      </c>
      <c r="S84">
        <v>0</v>
      </c>
      <c r="T84">
        <v>0</v>
      </c>
      <c r="U84">
        <v>416.25</v>
      </c>
      <c r="V84">
        <v>7.81</v>
      </c>
      <c r="W84">
        <v>44.92</v>
      </c>
      <c r="X84">
        <v>148.30000000000001</v>
      </c>
      <c r="Y84">
        <v>0</v>
      </c>
      <c r="Z84">
        <v>6.52</v>
      </c>
      <c r="AA84">
        <v>42.15</v>
      </c>
      <c r="AB84">
        <v>26.34</v>
      </c>
      <c r="AC84">
        <v>19.36</v>
      </c>
      <c r="AD84">
        <v>27.48</v>
      </c>
      <c r="AE84">
        <v>49.43</v>
      </c>
      <c r="AF84">
        <v>9.86</v>
      </c>
      <c r="AG84">
        <v>41.65</v>
      </c>
      <c r="AH84">
        <v>116.95</v>
      </c>
      <c r="AI84">
        <v>3.18</v>
      </c>
      <c r="AJ84">
        <v>0</v>
      </c>
      <c r="AK84">
        <v>51.9</v>
      </c>
      <c r="AL84">
        <v>12.78</v>
      </c>
      <c r="AM84">
        <v>8.84</v>
      </c>
      <c r="AN84">
        <v>0</v>
      </c>
      <c r="AO84">
        <v>1.18</v>
      </c>
      <c r="AP84">
        <v>10.89</v>
      </c>
      <c r="AQ84">
        <v>62.24</v>
      </c>
      <c r="AR84">
        <v>6.63</v>
      </c>
      <c r="AS84">
        <v>5.38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2663.2100000000005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69.290000000000006</v>
      </c>
      <c r="H85">
        <v>0</v>
      </c>
      <c r="I85">
        <v>21.92</v>
      </c>
      <c r="J85">
        <v>65.760000000000005</v>
      </c>
      <c r="K85">
        <v>341.57</v>
      </c>
      <c r="L85">
        <v>454.31</v>
      </c>
      <c r="M85">
        <v>92</v>
      </c>
      <c r="N85">
        <v>118.76</v>
      </c>
      <c r="O85">
        <v>124.32</v>
      </c>
      <c r="P85">
        <v>136.12</v>
      </c>
      <c r="Q85">
        <v>20.56</v>
      </c>
      <c r="R85">
        <v>42.4</v>
      </c>
      <c r="S85">
        <v>0</v>
      </c>
      <c r="T85">
        <v>0</v>
      </c>
      <c r="U85">
        <v>416.25</v>
      </c>
      <c r="V85">
        <v>7.81</v>
      </c>
      <c r="W85">
        <v>44.92</v>
      </c>
      <c r="X85">
        <v>148.30000000000001</v>
      </c>
      <c r="Y85">
        <v>0</v>
      </c>
      <c r="Z85">
        <v>6.52</v>
      </c>
      <c r="AA85">
        <v>42.15</v>
      </c>
      <c r="AB85">
        <v>12</v>
      </c>
      <c r="AC85">
        <v>9.68</v>
      </c>
      <c r="AD85">
        <v>18.23</v>
      </c>
      <c r="AE85">
        <v>49.43</v>
      </c>
      <c r="AF85">
        <v>8.8699999999999992</v>
      </c>
      <c r="AG85">
        <v>41.65</v>
      </c>
      <c r="AH85">
        <v>93.56</v>
      </c>
      <c r="AI85">
        <v>3.18</v>
      </c>
      <c r="AJ85">
        <v>0</v>
      </c>
      <c r="AK85">
        <v>51.9</v>
      </c>
      <c r="AL85">
        <v>12.78</v>
      </c>
      <c r="AM85">
        <v>8</v>
      </c>
      <c r="AN85">
        <v>0</v>
      </c>
      <c r="AO85">
        <v>1.18</v>
      </c>
      <c r="AP85">
        <v>10.89</v>
      </c>
      <c r="AQ85">
        <v>62.24</v>
      </c>
      <c r="AR85">
        <v>8.83</v>
      </c>
      <c r="AS85">
        <v>5.38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2606.9199999999996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69.290000000000006</v>
      </c>
      <c r="H86">
        <v>0</v>
      </c>
      <c r="I86">
        <v>21.92</v>
      </c>
      <c r="J86">
        <v>65.760000000000005</v>
      </c>
      <c r="K86">
        <v>341.57</v>
      </c>
      <c r="L86">
        <v>454.31</v>
      </c>
      <c r="M86">
        <v>92</v>
      </c>
      <c r="N86">
        <v>118.76</v>
      </c>
      <c r="O86">
        <v>124.32</v>
      </c>
      <c r="P86">
        <v>136.12</v>
      </c>
      <c r="Q86">
        <v>20.56</v>
      </c>
      <c r="R86">
        <v>42.4</v>
      </c>
      <c r="S86">
        <v>0</v>
      </c>
      <c r="T86">
        <v>0</v>
      </c>
      <c r="U86">
        <v>416.25</v>
      </c>
      <c r="V86">
        <v>7.81</v>
      </c>
      <c r="W86">
        <v>44.92</v>
      </c>
      <c r="X86">
        <v>148.30000000000001</v>
      </c>
      <c r="Y86">
        <v>0</v>
      </c>
      <c r="Z86">
        <v>6.52</v>
      </c>
      <c r="AA86">
        <v>42.15</v>
      </c>
      <c r="AB86">
        <v>12</v>
      </c>
      <c r="AC86">
        <v>9.68</v>
      </c>
      <c r="AD86">
        <v>18.23</v>
      </c>
      <c r="AE86">
        <v>49.43</v>
      </c>
      <c r="AF86">
        <v>8.8699999999999992</v>
      </c>
      <c r="AG86">
        <v>41.65</v>
      </c>
      <c r="AH86">
        <v>70.17</v>
      </c>
      <c r="AI86">
        <v>3.18</v>
      </c>
      <c r="AJ86">
        <v>0</v>
      </c>
      <c r="AK86">
        <v>51.9</v>
      </c>
      <c r="AL86">
        <v>12.78</v>
      </c>
      <c r="AM86">
        <v>8</v>
      </c>
      <c r="AN86">
        <v>0</v>
      </c>
      <c r="AO86">
        <v>1.18</v>
      </c>
      <c r="AP86">
        <v>10.89</v>
      </c>
      <c r="AQ86">
        <v>62.24</v>
      </c>
      <c r="AR86">
        <v>8.83</v>
      </c>
      <c r="AS86">
        <v>5.38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2583.5299999999997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69.290000000000006</v>
      </c>
      <c r="H87">
        <v>0</v>
      </c>
      <c r="I87">
        <v>21.92</v>
      </c>
      <c r="J87">
        <v>65.760000000000005</v>
      </c>
      <c r="K87">
        <v>341.57</v>
      </c>
      <c r="L87">
        <v>454.31</v>
      </c>
      <c r="M87">
        <v>92</v>
      </c>
      <c r="N87">
        <v>118.76</v>
      </c>
      <c r="O87">
        <v>124.32</v>
      </c>
      <c r="P87">
        <v>136.12</v>
      </c>
      <c r="Q87">
        <v>20.56</v>
      </c>
      <c r="R87">
        <v>42.4</v>
      </c>
      <c r="S87">
        <v>0</v>
      </c>
      <c r="T87">
        <v>0</v>
      </c>
      <c r="U87">
        <v>416.25</v>
      </c>
      <c r="V87">
        <v>7.81</v>
      </c>
      <c r="W87">
        <v>44.92</v>
      </c>
      <c r="X87">
        <v>148.30000000000001</v>
      </c>
      <c r="Y87">
        <v>0</v>
      </c>
      <c r="Z87">
        <v>6.52</v>
      </c>
      <c r="AA87">
        <v>42.15</v>
      </c>
      <c r="AB87">
        <v>12</v>
      </c>
      <c r="AC87">
        <v>9.68</v>
      </c>
      <c r="AD87">
        <v>18.23</v>
      </c>
      <c r="AE87">
        <v>49.43</v>
      </c>
      <c r="AF87">
        <v>8.8699999999999992</v>
      </c>
      <c r="AG87">
        <v>41.65</v>
      </c>
      <c r="AH87">
        <v>46.78</v>
      </c>
      <c r="AI87">
        <v>3.18</v>
      </c>
      <c r="AJ87">
        <v>0</v>
      </c>
      <c r="AK87">
        <v>51.9</v>
      </c>
      <c r="AL87">
        <v>12.78</v>
      </c>
      <c r="AM87">
        <v>8</v>
      </c>
      <c r="AN87">
        <v>0</v>
      </c>
      <c r="AO87">
        <v>1.23</v>
      </c>
      <c r="AP87">
        <v>10.89</v>
      </c>
      <c r="AQ87">
        <v>62.24</v>
      </c>
      <c r="AR87">
        <v>41.95</v>
      </c>
      <c r="AS87">
        <v>5.38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2593.31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69.290000000000006</v>
      </c>
      <c r="H88">
        <v>0</v>
      </c>
      <c r="I88">
        <v>21.92</v>
      </c>
      <c r="J88">
        <v>65.760000000000005</v>
      </c>
      <c r="K88">
        <v>341.57</v>
      </c>
      <c r="L88">
        <v>454.31</v>
      </c>
      <c r="M88">
        <v>92</v>
      </c>
      <c r="N88">
        <v>118.76</v>
      </c>
      <c r="O88">
        <v>124.32</v>
      </c>
      <c r="P88">
        <v>136.12</v>
      </c>
      <c r="Q88">
        <v>20.56</v>
      </c>
      <c r="R88">
        <v>42.4</v>
      </c>
      <c r="S88">
        <v>0</v>
      </c>
      <c r="T88">
        <v>0</v>
      </c>
      <c r="U88">
        <v>416.25</v>
      </c>
      <c r="V88">
        <v>7.81</v>
      </c>
      <c r="W88">
        <v>44.92</v>
      </c>
      <c r="X88">
        <v>148.30000000000001</v>
      </c>
      <c r="Y88">
        <v>0</v>
      </c>
      <c r="Z88">
        <v>0</v>
      </c>
      <c r="AA88">
        <v>42.15</v>
      </c>
      <c r="AB88">
        <v>12</v>
      </c>
      <c r="AC88">
        <v>9.68</v>
      </c>
      <c r="AD88">
        <v>18.23</v>
      </c>
      <c r="AE88">
        <v>49.43</v>
      </c>
      <c r="AF88">
        <v>8.8699999999999992</v>
      </c>
      <c r="AG88">
        <v>41.65</v>
      </c>
      <c r="AH88">
        <v>46.78</v>
      </c>
      <c r="AI88">
        <v>3.18</v>
      </c>
      <c r="AJ88">
        <v>0</v>
      </c>
      <c r="AK88">
        <v>51.9</v>
      </c>
      <c r="AL88">
        <v>12.78</v>
      </c>
      <c r="AM88">
        <v>8</v>
      </c>
      <c r="AN88">
        <v>0</v>
      </c>
      <c r="AO88">
        <v>1.23</v>
      </c>
      <c r="AP88">
        <v>10.89</v>
      </c>
      <c r="AQ88">
        <v>62.24</v>
      </c>
      <c r="AR88">
        <v>41.95</v>
      </c>
      <c r="AS88">
        <v>5.38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2586.79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69.290000000000006</v>
      </c>
      <c r="H89">
        <v>0</v>
      </c>
      <c r="I89">
        <v>21.92</v>
      </c>
      <c r="J89">
        <v>65.760000000000005</v>
      </c>
      <c r="K89">
        <v>341.57</v>
      </c>
      <c r="L89">
        <v>454.31</v>
      </c>
      <c r="M89">
        <v>92</v>
      </c>
      <c r="N89">
        <v>118.76</v>
      </c>
      <c r="O89">
        <v>124.32</v>
      </c>
      <c r="P89">
        <v>136.12</v>
      </c>
      <c r="Q89">
        <v>20.56</v>
      </c>
      <c r="R89">
        <v>42.4</v>
      </c>
      <c r="S89">
        <v>0</v>
      </c>
      <c r="T89">
        <v>0</v>
      </c>
      <c r="U89">
        <v>416.25</v>
      </c>
      <c r="V89">
        <v>7.81</v>
      </c>
      <c r="W89">
        <v>44.92</v>
      </c>
      <c r="X89">
        <v>148.30000000000001</v>
      </c>
      <c r="Y89">
        <v>0</v>
      </c>
      <c r="Z89">
        <v>0</v>
      </c>
      <c r="AA89">
        <v>28.1</v>
      </c>
      <c r="AB89">
        <v>12</v>
      </c>
      <c r="AC89">
        <v>9.68</v>
      </c>
      <c r="AD89">
        <v>18.23</v>
      </c>
      <c r="AE89">
        <v>49.43</v>
      </c>
      <c r="AF89">
        <v>8.8699999999999992</v>
      </c>
      <c r="AG89">
        <v>41.65</v>
      </c>
      <c r="AH89">
        <v>46.78</v>
      </c>
      <c r="AI89">
        <v>3.18</v>
      </c>
      <c r="AJ89">
        <v>0</v>
      </c>
      <c r="AK89">
        <v>51.9</v>
      </c>
      <c r="AL89">
        <v>12.78</v>
      </c>
      <c r="AM89">
        <v>8</v>
      </c>
      <c r="AN89">
        <v>0</v>
      </c>
      <c r="AO89">
        <v>1.41</v>
      </c>
      <c r="AP89">
        <v>10.89</v>
      </c>
      <c r="AQ89">
        <v>62.24</v>
      </c>
      <c r="AR89">
        <v>41.95</v>
      </c>
      <c r="AS89">
        <v>7.54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2575.0799999999995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69.290000000000006</v>
      </c>
      <c r="H90">
        <v>0</v>
      </c>
      <c r="I90">
        <v>21.92</v>
      </c>
      <c r="J90">
        <v>65.760000000000005</v>
      </c>
      <c r="K90">
        <v>341.57</v>
      </c>
      <c r="L90">
        <v>454.31</v>
      </c>
      <c r="M90">
        <v>92</v>
      </c>
      <c r="N90">
        <v>118.76</v>
      </c>
      <c r="O90">
        <v>124.32</v>
      </c>
      <c r="P90">
        <v>136.12</v>
      </c>
      <c r="Q90">
        <v>20.56</v>
      </c>
      <c r="R90">
        <v>42.4</v>
      </c>
      <c r="S90">
        <v>0</v>
      </c>
      <c r="T90">
        <v>0</v>
      </c>
      <c r="U90">
        <v>416.25</v>
      </c>
      <c r="V90">
        <v>7.81</v>
      </c>
      <c r="W90">
        <v>44.92</v>
      </c>
      <c r="X90">
        <v>148.30000000000001</v>
      </c>
      <c r="Y90">
        <v>0</v>
      </c>
      <c r="Z90">
        <v>0</v>
      </c>
      <c r="AA90">
        <v>28.1</v>
      </c>
      <c r="AB90">
        <v>12</v>
      </c>
      <c r="AC90">
        <v>9.68</v>
      </c>
      <c r="AD90">
        <v>18.23</v>
      </c>
      <c r="AE90">
        <v>49.43</v>
      </c>
      <c r="AF90">
        <v>8.8699999999999992</v>
      </c>
      <c r="AG90">
        <v>41.65</v>
      </c>
      <c r="AH90">
        <v>46.78</v>
      </c>
      <c r="AI90">
        <v>3.18</v>
      </c>
      <c r="AJ90">
        <v>0</v>
      </c>
      <c r="AK90">
        <v>51.9</v>
      </c>
      <c r="AL90">
        <v>12.78</v>
      </c>
      <c r="AM90">
        <v>8</v>
      </c>
      <c r="AN90">
        <v>0</v>
      </c>
      <c r="AO90">
        <v>1.53</v>
      </c>
      <c r="AP90">
        <v>10.89</v>
      </c>
      <c r="AQ90">
        <v>62.24</v>
      </c>
      <c r="AR90">
        <v>41.95</v>
      </c>
      <c r="AS90">
        <v>7.54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2575.1999999999998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69.5</v>
      </c>
      <c r="H91">
        <v>0</v>
      </c>
      <c r="I91">
        <v>21.92</v>
      </c>
      <c r="J91">
        <v>65.760000000000005</v>
      </c>
      <c r="K91">
        <v>341.57</v>
      </c>
      <c r="L91">
        <v>454.31</v>
      </c>
      <c r="M91">
        <v>92</v>
      </c>
      <c r="N91">
        <v>118.76</v>
      </c>
      <c r="O91">
        <v>124.32</v>
      </c>
      <c r="P91">
        <v>136.12</v>
      </c>
      <c r="Q91">
        <v>20.56</v>
      </c>
      <c r="R91">
        <v>42.4</v>
      </c>
      <c r="S91">
        <v>0</v>
      </c>
      <c r="T91">
        <v>0</v>
      </c>
      <c r="U91">
        <v>416.25</v>
      </c>
      <c r="V91">
        <v>14.3</v>
      </c>
      <c r="W91">
        <v>44.92</v>
      </c>
      <c r="X91">
        <v>148.30000000000001</v>
      </c>
      <c r="Y91">
        <v>0</v>
      </c>
      <c r="Z91">
        <v>0</v>
      </c>
      <c r="AA91">
        <v>12.48</v>
      </c>
      <c r="AB91">
        <v>12</v>
      </c>
      <c r="AC91">
        <v>9.68</v>
      </c>
      <c r="AD91">
        <v>9.11</v>
      </c>
      <c r="AE91">
        <v>32.96</v>
      </c>
      <c r="AF91">
        <v>8.8699999999999992</v>
      </c>
      <c r="AG91">
        <v>41.65</v>
      </c>
      <c r="AH91">
        <v>46.78</v>
      </c>
      <c r="AI91">
        <v>0</v>
      </c>
      <c r="AJ91">
        <v>0</v>
      </c>
      <c r="AK91">
        <v>51.9</v>
      </c>
      <c r="AL91">
        <v>12.78</v>
      </c>
      <c r="AM91">
        <v>8</v>
      </c>
      <c r="AN91">
        <v>0</v>
      </c>
      <c r="AO91">
        <v>1.82</v>
      </c>
      <c r="AP91">
        <v>10.89</v>
      </c>
      <c r="AQ91">
        <v>60.98</v>
      </c>
      <c r="AR91">
        <v>6.63</v>
      </c>
      <c r="AS91">
        <v>7.54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2501.7400000000007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69.5</v>
      </c>
      <c r="H92">
        <v>0</v>
      </c>
      <c r="I92">
        <v>21.92</v>
      </c>
      <c r="J92">
        <v>65.760000000000005</v>
      </c>
      <c r="K92">
        <v>341.57</v>
      </c>
      <c r="L92">
        <v>454.31</v>
      </c>
      <c r="M92">
        <v>92</v>
      </c>
      <c r="N92">
        <v>118.76</v>
      </c>
      <c r="O92">
        <v>124.32</v>
      </c>
      <c r="P92">
        <v>136.12</v>
      </c>
      <c r="Q92">
        <v>20.56</v>
      </c>
      <c r="R92">
        <v>42.4</v>
      </c>
      <c r="S92">
        <v>0</v>
      </c>
      <c r="T92">
        <v>0</v>
      </c>
      <c r="U92">
        <v>416.25</v>
      </c>
      <c r="V92">
        <v>14.3</v>
      </c>
      <c r="W92">
        <v>44.92</v>
      </c>
      <c r="X92">
        <v>148.30000000000001</v>
      </c>
      <c r="Y92">
        <v>0</v>
      </c>
      <c r="Z92">
        <v>0</v>
      </c>
      <c r="AA92">
        <v>11.85</v>
      </c>
      <c r="AB92">
        <v>12</v>
      </c>
      <c r="AC92">
        <v>9.68</v>
      </c>
      <c r="AD92">
        <v>9.11</v>
      </c>
      <c r="AE92">
        <v>32.96</v>
      </c>
      <c r="AF92">
        <v>8.8699999999999992</v>
      </c>
      <c r="AG92">
        <v>41.65</v>
      </c>
      <c r="AH92">
        <v>46.78</v>
      </c>
      <c r="AI92">
        <v>0</v>
      </c>
      <c r="AJ92">
        <v>0</v>
      </c>
      <c r="AK92">
        <v>51.9</v>
      </c>
      <c r="AL92">
        <v>12.78</v>
      </c>
      <c r="AM92">
        <v>8</v>
      </c>
      <c r="AN92">
        <v>0</v>
      </c>
      <c r="AO92">
        <v>1.86</v>
      </c>
      <c r="AP92">
        <v>10.89</v>
      </c>
      <c r="AQ92">
        <v>46.69</v>
      </c>
      <c r="AR92">
        <v>4.97</v>
      </c>
      <c r="AS92">
        <v>7.54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2485.2000000000003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69.5</v>
      </c>
      <c r="H93">
        <v>0</v>
      </c>
      <c r="I93">
        <v>21.92</v>
      </c>
      <c r="J93">
        <v>65.760000000000005</v>
      </c>
      <c r="K93">
        <v>341.57</v>
      </c>
      <c r="L93">
        <v>454.31</v>
      </c>
      <c r="M93">
        <v>92</v>
      </c>
      <c r="N93">
        <v>118.76</v>
      </c>
      <c r="O93">
        <v>124.32</v>
      </c>
      <c r="P93">
        <v>136.12</v>
      </c>
      <c r="Q93">
        <v>20.56</v>
      </c>
      <c r="R93">
        <v>42.4</v>
      </c>
      <c r="S93">
        <v>0</v>
      </c>
      <c r="T93">
        <v>0</v>
      </c>
      <c r="U93">
        <v>416.25</v>
      </c>
      <c r="V93">
        <v>14.3</v>
      </c>
      <c r="W93">
        <v>44.92</v>
      </c>
      <c r="X93">
        <v>148.30000000000001</v>
      </c>
      <c r="Y93">
        <v>0</v>
      </c>
      <c r="Z93">
        <v>0</v>
      </c>
      <c r="AA93">
        <v>11.85</v>
      </c>
      <c r="AB93">
        <v>12</v>
      </c>
      <c r="AC93">
        <v>9.68</v>
      </c>
      <c r="AD93">
        <v>9.11</v>
      </c>
      <c r="AE93">
        <v>32.96</v>
      </c>
      <c r="AF93">
        <v>8.8699999999999992</v>
      </c>
      <c r="AG93">
        <v>41.65</v>
      </c>
      <c r="AH93">
        <v>46.78</v>
      </c>
      <c r="AI93">
        <v>0</v>
      </c>
      <c r="AJ93">
        <v>0</v>
      </c>
      <c r="AK93">
        <v>51.9</v>
      </c>
      <c r="AL93">
        <v>12.78</v>
      </c>
      <c r="AM93">
        <v>2.67</v>
      </c>
      <c r="AN93">
        <v>0</v>
      </c>
      <c r="AO93">
        <v>1.86</v>
      </c>
      <c r="AP93">
        <v>10.89</v>
      </c>
      <c r="AQ93">
        <v>46.69</v>
      </c>
      <c r="AR93">
        <v>4.97</v>
      </c>
      <c r="AS93">
        <v>7.54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2479.8700000000003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69.5</v>
      </c>
      <c r="H94">
        <v>0</v>
      </c>
      <c r="I94">
        <v>21.92</v>
      </c>
      <c r="J94">
        <v>65.760000000000005</v>
      </c>
      <c r="K94">
        <v>341.57</v>
      </c>
      <c r="L94">
        <v>454.31</v>
      </c>
      <c r="M94">
        <v>92</v>
      </c>
      <c r="N94">
        <v>118.76</v>
      </c>
      <c r="O94">
        <v>124.32</v>
      </c>
      <c r="P94">
        <v>136.12</v>
      </c>
      <c r="Q94">
        <v>20.56</v>
      </c>
      <c r="R94">
        <v>42.4</v>
      </c>
      <c r="S94">
        <v>0</v>
      </c>
      <c r="T94">
        <v>0</v>
      </c>
      <c r="U94">
        <v>416.25</v>
      </c>
      <c r="V94">
        <v>14.3</v>
      </c>
      <c r="W94">
        <v>44.92</v>
      </c>
      <c r="X94">
        <v>148.30000000000001</v>
      </c>
      <c r="Y94">
        <v>0</v>
      </c>
      <c r="Z94">
        <v>0</v>
      </c>
      <c r="AA94">
        <v>11.85</v>
      </c>
      <c r="AB94">
        <v>12</v>
      </c>
      <c r="AC94">
        <v>9.68</v>
      </c>
      <c r="AD94">
        <v>9.11</v>
      </c>
      <c r="AE94">
        <v>32.96</v>
      </c>
      <c r="AF94">
        <v>8.8699999999999992</v>
      </c>
      <c r="AG94">
        <v>41.65</v>
      </c>
      <c r="AH94">
        <v>46.78</v>
      </c>
      <c r="AI94">
        <v>0</v>
      </c>
      <c r="AJ94">
        <v>0</v>
      </c>
      <c r="AK94">
        <v>51.9</v>
      </c>
      <c r="AL94">
        <v>12.78</v>
      </c>
      <c r="AM94">
        <v>0</v>
      </c>
      <c r="AN94">
        <v>0</v>
      </c>
      <c r="AO94">
        <v>1.86</v>
      </c>
      <c r="AP94">
        <v>10.89</v>
      </c>
      <c r="AQ94">
        <v>46.69</v>
      </c>
      <c r="AR94">
        <v>4.97</v>
      </c>
      <c r="AS94">
        <v>7.54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2477.2000000000003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69.5</v>
      </c>
      <c r="H95">
        <v>0</v>
      </c>
      <c r="I95">
        <v>21.92</v>
      </c>
      <c r="J95">
        <v>65.760000000000005</v>
      </c>
      <c r="K95">
        <v>341.57</v>
      </c>
      <c r="L95">
        <v>454.31</v>
      </c>
      <c r="M95">
        <v>92</v>
      </c>
      <c r="N95">
        <v>118.76</v>
      </c>
      <c r="O95">
        <v>124.32</v>
      </c>
      <c r="P95">
        <v>136.12</v>
      </c>
      <c r="Q95">
        <v>20.56</v>
      </c>
      <c r="R95">
        <v>42.4</v>
      </c>
      <c r="S95">
        <v>0</v>
      </c>
      <c r="T95">
        <v>0</v>
      </c>
      <c r="U95">
        <v>416.25</v>
      </c>
      <c r="V95">
        <v>14.3</v>
      </c>
      <c r="W95">
        <v>44.92</v>
      </c>
      <c r="X95">
        <v>148.30000000000001</v>
      </c>
      <c r="Y95">
        <v>0</v>
      </c>
      <c r="Z95">
        <v>0</v>
      </c>
      <c r="AA95">
        <v>11.85</v>
      </c>
      <c r="AB95">
        <v>12</v>
      </c>
      <c r="AC95">
        <v>9.68</v>
      </c>
      <c r="AD95">
        <v>9.11</v>
      </c>
      <c r="AE95">
        <v>32.96</v>
      </c>
      <c r="AF95">
        <v>8.8699999999999992</v>
      </c>
      <c r="AG95">
        <v>41.65</v>
      </c>
      <c r="AH95">
        <v>46.78</v>
      </c>
      <c r="AI95">
        <v>0</v>
      </c>
      <c r="AJ95">
        <v>0</v>
      </c>
      <c r="AK95">
        <v>51.9</v>
      </c>
      <c r="AL95">
        <v>12.78</v>
      </c>
      <c r="AM95">
        <v>0</v>
      </c>
      <c r="AN95">
        <v>0</v>
      </c>
      <c r="AO95">
        <v>1.86</v>
      </c>
      <c r="AP95">
        <v>10.89</v>
      </c>
      <c r="AQ95">
        <v>46.69</v>
      </c>
      <c r="AR95">
        <v>4.97</v>
      </c>
      <c r="AS95">
        <v>7.54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2478.2600000000002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69.5</v>
      </c>
      <c r="H96">
        <v>0</v>
      </c>
      <c r="I96">
        <v>21.92</v>
      </c>
      <c r="J96">
        <v>65.760000000000005</v>
      </c>
      <c r="K96">
        <v>341.57</v>
      </c>
      <c r="L96">
        <v>454.31</v>
      </c>
      <c r="M96">
        <v>92</v>
      </c>
      <c r="N96">
        <v>118.76</v>
      </c>
      <c r="O96">
        <v>124.32</v>
      </c>
      <c r="P96">
        <v>136.12</v>
      </c>
      <c r="Q96">
        <v>20.56</v>
      </c>
      <c r="R96">
        <v>42.4</v>
      </c>
      <c r="S96">
        <v>0</v>
      </c>
      <c r="T96">
        <v>0</v>
      </c>
      <c r="U96">
        <v>416.25</v>
      </c>
      <c r="V96">
        <v>14.3</v>
      </c>
      <c r="W96">
        <v>44.92</v>
      </c>
      <c r="X96">
        <v>148.30000000000001</v>
      </c>
      <c r="Y96">
        <v>0</v>
      </c>
      <c r="Z96">
        <v>0</v>
      </c>
      <c r="AA96">
        <v>11.85</v>
      </c>
      <c r="AB96">
        <v>12</v>
      </c>
      <c r="AC96">
        <v>9.68</v>
      </c>
      <c r="AD96">
        <v>9.11</v>
      </c>
      <c r="AE96">
        <v>32.96</v>
      </c>
      <c r="AF96">
        <v>8.8699999999999992</v>
      </c>
      <c r="AG96">
        <v>41.65</v>
      </c>
      <c r="AH96">
        <v>46.78</v>
      </c>
      <c r="AI96">
        <v>0</v>
      </c>
      <c r="AJ96">
        <v>0</v>
      </c>
      <c r="AK96">
        <v>51.9</v>
      </c>
      <c r="AL96">
        <v>12.78</v>
      </c>
      <c r="AM96">
        <v>0</v>
      </c>
      <c r="AN96">
        <v>0</v>
      </c>
      <c r="AO96">
        <v>1.86</v>
      </c>
      <c r="AP96">
        <v>10.89</v>
      </c>
      <c r="AQ96">
        <v>46.69</v>
      </c>
      <c r="AR96">
        <v>4.97</v>
      </c>
      <c r="AS96">
        <v>7.54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2478.2600000000002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69.5</v>
      </c>
      <c r="H97">
        <v>0</v>
      </c>
      <c r="I97">
        <v>21.92</v>
      </c>
      <c r="J97">
        <v>65.760000000000005</v>
      </c>
      <c r="K97">
        <v>341.57</v>
      </c>
      <c r="L97">
        <v>454.31</v>
      </c>
      <c r="M97">
        <v>92</v>
      </c>
      <c r="N97">
        <v>118.76</v>
      </c>
      <c r="O97">
        <v>124.32</v>
      </c>
      <c r="P97">
        <v>136.12</v>
      </c>
      <c r="Q97">
        <v>20.56</v>
      </c>
      <c r="R97">
        <v>42.4</v>
      </c>
      <c r="S97">
        <v>0</v>
      </c>
      <c r="T97">
        <v>0</v>
      </c>
      <c r="U97">
        <v>416.25</v>
      </c>
      <c r="V97">
        <v>14.3</v>
      </c>
      <c r="W97">
        <v>44.92</v>
      </c>
      <c r="X97">
        <v>148.30000000000001</v>
      </c>
      <c r="Y97">
        <v>0</v>
      </c>
      <c r="Z97">
        <v>0</v>
      </c>
      <c r="AA97">
        <v>11.85</v>
      </c>
      <c r="AB97">
        <v>13.17</v>
      </c>
      <c r="AC97">
        <v>9.68</v>
      </c>
      <c r="AD97">
        <v>9.11</v>
      </c>
      <c r="AE97">
        <v>32.96</v>
      </c>
      <c r="AF97">
        <v>8.8699999999999992</v>
      </c>
      <c r="AG97">
        <v>41.65</v>
      </c>
      <c r="AH97">
        <v>46.78</v>
      </c>
      <c r="AI97">
        <v>0</v>
      </c>
      <c r="AJ97">
        <v>0</v>
      </c>
      <c r="AK97">
        <v>51.9</v>
      </c>
      <c r="AL97">
        <v>12.78</v>
      </c>
      <c r="AM97">
        <v>0</v>
      </c>
      <c r="AN97">
        <v>0</v>
      </c>
      <c r="AO97">
        <v>1.86</v>
      </c>
      <c r="AP97">
        <v>10.89</v>
      </c>
      <c r="AQ97">
        <v>46.69</v>
      </c>
      <c r="AR97">
        <v>41.95</v>
      </c>
      <c r="AS97">
        <v>7.54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2516.4100000000003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69.5</v>
      </c>
      <c r="H98">
        <v>0</v>
      </c>
      <c r="I98">
        <v>21.92</v>
      </c>
      <c r="J98">
        <v>65.760000000000005</v>
      </c>
      <c r="K98">
        <v>341.57</v>
      </c>
      <c r="L98">
        <v>454.31</v>
      </c>
      <c r="M98">
        <v>92</v>
      </c>
      <c r="N98">
        <v>118.76</v>
      </c>
      <c r="O98">
        <v>124.32</v>
      </c>
      <c r="P98">
        <v>136.12</v>
      </c>
      <c r="Q98">
        <v>20.56</v>
      </c>
      <c r="R98">
        <v>42.4</v>
      </c>
      <c r="S98">
        <v>0</v>
      </c>
      <c r="T98">
        <v>0</v>
      </c>
      <c r="U98">
        <v>416.25</v>
      </c>
      <c r="V98">
        <v>14.3</v>
      </c>
      <c r="W98">
        <v>44.92</v>
      </c>
      <c r="X98">
        <v>148.30000000000001</v>
      </c>
      <c r="Y98">
        <v>0</v>
      </c>
      <c r="Z98">
        <v>0</v>
      </c>
      <c r="AA98">
        <v>11.85</v>
      </c>
      <c r="AB98">
        <v>13.17</v>
      </c>
      <c r="AC98">
        <v>9.68</v>
      </c>
      <c r="AD98">
        <v>9.11</v>
      </c>
      <c r="AE98">
        <v>32.96</v>
      </c>
      <c r="AF98">
        <v>8.8699999999999992</v>
      </c>
      <c r="AG98">
        <v>41.65</v>
      </c>
      <c r="AH98">
        <v>46.78</v>
      </c>
      <c r="AI98">
        <v>0</v>
      </c>
      <c r="AJ98">
        <v>0</v>
      </c>
      <c r="AK98">
        <v>51.9</v>
      </c>
      <c r="AL98">
        <v>12.78</v>
      </c>
      <c r="AM98">
        <v>0</v>
      </c>
      <c r="AN98">
        <v>0</v>
      </c>
      <c r="AO98">
        <v>1.86</v>
      </c>
      <c r="AP98">
        <v>10.89</v>
      </c>
      <c r="AQ98">
        <v>46.69</v>
      </c>
      <c r="AR98">
        <v>41.95</v>
      </c>
      <c r="AS98">
        <v>7.54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2516.4100000000003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1.6630799999999999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10.903439999999996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2.6967025000000024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9.8381249999999998</v>
      </c>
      <c r="V99">
        <f t="shared" si="2"/>
        <v>0.31236499999999939</v>
      </c>
      <c r="W99">
        <f t="shared" si="2"/>
        <v>1.078080000000001</v>
      </c>
      <c r="X99">
        <f t="shared" si="2"/>
        <v>3.5591999999999944</v>
      </c>
      <c r="Y99">
        <f t="shared" si="2"/>
        <v>0</v>
      </c>
      <c r="Z99">
        <f t="shared" si="2"/>
        <v>9.5915E-2</v>
      </c>
      <c r="AA99">
        <f t="shared" si="2"/>
        <v>0.20540749999999999</v>
      </c>
      <c r="AB99">
        <f t="shared" si="2"/>
        <v>0.30078749999999982</v>
      </c>
      <c r="AC99">
        <f t="shared" si="2"/>
        <v>0.2054199999999998</v>
      </c>
      <c r="AD99">
        <f t="shared" si="2"/>
        <v>0.35455000000000009</v>
      </c>
      <c r="AE99">
        <f t="shared" si="2"/>
        <v>0.95985749999999959</v>
      </c>
      <c r="AF99">
        <f t="shared" si="2"/>
        <v>0.24592500000000014</v>
      </c>
      <c r="AG99">
        <f t="shared" si="2"/>
        <v>0.99960000000000149</v>
      </c>
      <c r="AH99">
        <f t="shared" si="2"/>
        <v>1.41744</v>
      </c>
      <c r="AI99">
        <f t="shared" si="2"/>
        <v>0.13184749999999995</v>
      </c>
      <c r="AJ99">
        <f t="shared" si="2"/>
        <v>0</v>
      </c>
      <c r="AK99">
        <f t="shared" si="2"/>
        <v>1.2455999999999996</v>
      </c>
      <c r="AL99">
        <f t="shared" si="2"/>
        <v>0.51439999999999964</v>
      </c>
      <c r="AM99">
        <f t="shared" si="2"/>
        <v>4.8057499999999996E-2</v>
      </c>
      <c r="AN99">
        <f t="shared" si="2"/>
        <v>0</v>
      </c>
      <c r="AO99">
        <f t="shared" si="2"/>
        <v>3.953250000000004E-2</v>
      </c>
      <c r="AP99">
        <f t="shared" si="2"/>
        <v>0.27071999999999991</v>
      </c>
      <c r="AQ99">
        <f t="shared" si="2"/>
        <v>0.50463500000000017</v>
      </c>
      <c r="AR99">
        <f t="shared" si="2"/>
        <v>0.2517750000000003</v>
      </c>
      <c r="AS99">
        <f t="shared" si="2"/>
        <v>0.19907999999999981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59.26917250000001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327.64999999999998</v>
      </c>
      <c r="L3">
        <v>273.74</v>
      </c>
      <c r="M3">
        <v>88.69</v>
      </c>
      <c r="N3">
        <v>114.48</v>
      </c>
      <c r="O3">
        <v>119.84</v>
      </c>
      <c r="P3">
        <v>99.05</v>
      </c>
      <c r="Q3">
        <v>19.82</v>
      </c>
      <c r="R3">
        <v>40.869999999999997</v>
      </c>
      <c r="S3">
        <v>0</v>
      </c>
      <c r="T3">
        <v>0</v>
      </c>
      <c r="U3">
        <v>381.63</v>
      </c>
      <c r="V3">
        <v>13.79</v>
      </c>
      <c r="W3">
        <v>43.3</v>
      </c>
      <c r="X3">
        <v>142.96</v>
      </c>
      <c r="Y3">
        <v>0</v>
      </c>
      <c r="Z3">
        <v>0</v>
      </c>
      <c r="AA3">
        <v>0</v>
      </c>
      <c r="AB3">
        <v>2.19</v>
      </c>
      <c r="AC3">
        <v>0</v>
      </c>
      <c r="AD3">
        <v>8.7799999999999994</v>
      </c>
      <c r="AE3">
        <v>31.77</v>
      </c>
      <c r="AF3">
        <v>8.5500000000000007</v>
      </c>
      <c r="AG3">
        <v>40.15</v>
      </c>
      <c r="AH3">
        <v>45.1</v>
      </c>
      <c r="AI3">
        <v>0</v>
      </c>
      <c r="AJ3">
        <v>0</v>
      </c>
      <c r="AK3">
        <v>50.03</v>
      </c>
      <c r="AL3">
        <v>2.25</v>
      </c>
      <c r="AM3">
        <v>0</v>
      </c>
      <c r="AN3">
        <v>0</v>
      </c>
      <c r="AO3">
        <v>2.1800000000000002</v>
      </c>
      <c r="AP3">
        <v>12.59</v>
      </c>
      <c r="AQ3">
        <v>45.01</v>
      </c>
      <c r="AR3">
        <v>5.85</v>
      </c>
      <c r="AS3">
        <v>25.93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1960.6599999999999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320.83</v>
      </c>
      <c r="L4">
        <v>264.10000000000002</v>
      </c>
      <c r="M4">
        <v>88.69</v>
      </c>
      <c r="N4">
        <v>114.48</v>
      </c>
      <c r="O4">
        <v>119.84</v>
      </c>
      <c r="P4">
        <v>99.05</v>
      </c>
      <c r="Q4">
        <v>19.82</v>
      </c>
      <c r="R4">
        <v>40.869999999999997</v>
      </c>
      <c r="S4">
        <v>0</v>
      </c>
      <c r="T4">
        <v>0</v>
      </c>
      <c r="U4">
        <v>381.74</v>
      </c>
      <c r="V4">
        <v>13.79</v>
      </c>
      <c r="W4">
        <v>43.3</v>
      </c>
      <c r="X4">
        <v>142.96</v>
      </c>
      <c r="Y4">
        <v>0</v>
      </c>
      <c r="Z4">
        <v>0</v>
      </c>
      <c r="AA4">
        <v>0</v>
      </c>
      <c r="AB4">
        <v>2.31</v>
      </c>
      <c r="AC4">
        <v>0</v>
      </c>
      <c r="AD4">
        <v>8.7799999999999994</v>
      </c>
      <c r="AE4">
        <v>31.77</v>
      </c>
      <c r="AF4">
        <v>8.5500000000000007</v>
      </c>
      <c r="AG4">
        <v>40.15</v>
      </c>
      <c r="AH4">
        <v>45.1</v>
      </c>
      <c r="AI4">
        <v>0</v>
      </c>
      <c r="AJ4">
        <v>0</v>
      </c>
      <c r="AK4">
        <v>50.03</v>
      </c>
      <c r="AL4">
        <v>2.25</v>
      </c>
      <c r="AM4">
        <v>0</v>
      </c>
      <c r="AN4">
        <v>0</v>
      </c>
      <c r="AO4">
        <v>2.1800000000000002</v>
      </c>
      <c r="AP4">
        <v>12.59</v>
      </c>
      <c r="AQ4">
        <v>28.79</v>
      </c>
      <c r="AR4">
        <v>5.85</v>
      </c>
      <c r="AS4">
        <v>25.93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1928.2099999999998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325.64999999999998</v>
      </c>
      <c r="L5">
        <v>244.82</v>
      </c>
      <c r="M5">
        <v>88.69</v>
      </c>
      <c r="N5">
        <v>114.48</v>
      </c>
      <c r="O5">
        <v>119.84</v>
      </c>
      <c r="P5">
        <v>99.05</v>
      </c>
      <c r="Q5">
        <v>19.82</v>
      </c>
      <c r="R5">
        <v>40.869999999999997</v>
      </c>
      <c r="S5">
        <v>0</v>
      </c>
      <c r="T5">
        <v>0</v>
      </c>
      <c r="U5">
        <v>381.74</v>
      </c>
      <c r="V5">
        <v>13.79</v>
      </c>
      <c r="W5">
        <v>43.3</v>
      </c>
      <c r="X5">
        <v>142.96</v>
      </c>
      <c r="Y5">
        <v>0</v>
      </c>
      <c r="Z5">
        <v>0</v>
      </c>
      <c r="AA5">
        <v>0</v>
      </c>
      <c r="AB5">
        <v>2.31</v>
      </c>
      <c r="AC5">
        <v>0</v>
      </c>
      <c r="AD5">
        <v>8.7799999999999994</v>
      </c>
      <c r="AE5">
        <v>31.77</v>
      </c>
      <c r="AF5">
        <v>8.5500000000000007</v>
      </c>
      <c r="AG5">
        <v>40.15</v>
      </c>
      <c r="AH5">
        <v>45.1</v>
      </c>
      <c r="AI5">
        <v>0</v>
      </c>
      <c r="AJ5">
        <v>0</v>
      </c>
      <c r="AK5">
        <v>50.03</v>
      </c>
      <c r="AL5">
        <v>13.45</v>
      </c>
      <c r="AM5">
        <v>0</v>
      </c>
      <c r="AN5">
        <v>0</v>
      </c>
      <c r="AO5">
        <v>2.29</v>
      </c>
      <c r="AP5">
        <v>12.59</v>
      </c>
      <c r="AQ5">
        <v>14.39</v>
      </c>
      <c r="AR5">
        <v>4.79</v>
      </c>
      <c r="AS5">
        <v>25.93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1909.6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300.58</v>
      </c>
      <c r="L6">
        <v>235.18</v>
      </c>
      <c r="M6">
        <v>88.69</v>
      </c>
      <c r="N6">
        <v>114.48</v>
      </c>
      <c r="O6">
        <v>119.84</v>
      </c>
      <c r="P6">
        <v>99.05</v>
      </c>
      <c r="Q6">
        <v>19.82</v>
      </c>
      <c r="R6">
        <v>40.869999999999997</v>
      </c>
      <c r="S6">
        <v>0</v>
      </c>
      <c r="T6">
        <v>0</v>
      </c>
      <c r="U6">
        <v>381.74</v>
      </c>
      <c r="V6">
        <v>13.79</v>
      </c>
      <c r="W6">
        <v>43.3</v>
      </c>
      <c r="X6">
        <v>142.96</v>
      </c>
      <c r="Y6">
        <v>0</v>
      </c>
      <c r="Z6">
        <v>0</v>
      </c>
      <c r="AA6">
        <v>0</v>
      </c>
      <c r="AB6">
        <v>2.31</v>
      </c>
      <c r="AC6">
        <v>0</v>
      </c>
      <c r="AD6">
        <v>8.7799999999999994</v>
      </c>
      <c r="AE6">
        <v>31.77</v>
      </c>
      <c r="AF6">
        <v>8.5500000000000007</v>
      </c>
      <c r="AG6">
        <v>40.15</v>
      </c>
      <c r="AH6">
        <v>45.1</v>
      </c>
      <c r="AI6">
        <v>0</v>
      </c>
      <c r="AJ6">
        <v>0</v>
      </c>
      <c r="AK6">
        <v>50.03</v>
      </c>
      <c r="AL6">
        <v>76.52</v>
      </c>
      <c r="AM6">
        <v>0</v>
      </c>
      <c r="AN6">
        <v>0</v>
      </c>
      <c r="AO6">
        <v>2.29</v>
      </c>
      <c r="AP6">
        <v>12.59</v>
      </c>
      <c r="AQ6">
        <v>14.39</v>
      </c>
      <c r="AR6">
        <v>4.79</v>
      </c>
      <c r="AS6">
        <v>25.93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1937.9599999999998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290.94</v>
      </c>
      <c r="L7">
        <v>205.66</v>
      </c>
      <c r="M7">
        <v>88.69</v>
      </c>
      <c r="N7">
        <v>114.48</v>
      </c>
      <c r="O7">
        <v>119.84</v>
      </c>
      <c r="P7">
        <v>99.05</v>
      </c>
      <c r="Q7">
        <v>17.68</v>
      </c>
      <c r="R7">
        <v>36.28</v>
      </c>
      <c r="S7">
        <v>0</v>
      </c>
      <c r="T7">
        <v>0</v>
      </c>
      <c r="U7">
        <v>381.74</v>
      </c>
      <c r="V7">
        <v>13.79</v>
      </c>
      <c r="W7">
        <v>43.3</v>
      </c>
      <c r="X7">
        <v>142.96</v>
      </c>
      <c r="Y7">
        <v>0</v>
      </c>
      <c r="Z7">
        <v>0</v>
      </c>
      <c r="AA7">
        <v>0</v>
      </c>
      <c r="AB7">
        <v>2.31</v>
      </c>
      <c r="AC7">
        <v>0</v>
      </c>
      <c r="AD7">
        <v>8.7799999999999994</v>
      </c>
      <c r="AE7">
        <v>31.77</v>
      </c>
      <c r="AF7">
        <v>8.5500000000000007</v>
      </c>
      <c r="AG7">
        <v>40.15</v>
      </c>
      <c r="AH7">
        <v>45.1</v>
      </c>
      <c r="AI7">
        <v>0</v>
      </c>
      <c r="AJ7">
        <v>0</v>
      </c>
      <c r="AK7">
        <v>50.03</v>
      </c>
      <c r="AL7">
        <v>76.52</v>
      </c>
      <c r="AM7">
        <v>0</v>
      </c>
      <c r="AN7">
        <v>0</v>
      </c>
      <c r="AO7">
        <v>2.29</v>
      </c>
      <c r="AP7">
        <v>10.86</v>
      </c>
      <c r="AQ7">
        <v>14.39</v>
      </c>
      <c r="AR7">
        <v>4.79</v>
      </c>
      <c r="AS7">
        <v>25.93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1890.3399999999997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290.94</v>
      </c>
      <c r="L8">
        <v>186.38</v>
      </c>
      <c r="M8">
        <v>88.69</v>
      </c>
      <c r="N8">
        <v>114.48</v>
      </c>
      <c r="O8">
        <v>119.84</v>
      </c>
      <c r="P8">
        <v>99.05</v>
      </c>
      <c r="Q8">
        <v>17.68</v>
      </c>
      <c r="R8">
        <v>36.28</v>
      </c>
      <c r="S8">
        <v>0</v>
      </c>
      <c r="T8">
        <v>0</v>
      </c>
      <c r="U8">
        <v>381.74</v>
      </c>
      <c r="V8">
        <v>13.79</v>
      </c>
      <c r="W8">
        <v>43.3</v>
      </c>
      <c r="X8">
        <v>142.96</v>
      </c>
      <c r="Y8">
        <v>0</v>
      </c>
      <c r="Z8">
        <v>0</v>
      </c>
      <c r="AA8">
        <v>0</v>
      </c>
      <c r="AB8">
        <v>2.31</v>
      </c>
      <c r="AC8">
        <v>0</v>
      </c>
      <c r="AD8">
        <v>8.7799999999999994</v>
      </c>
      <c r="AE8">
        <v>31.77</v>
      </c>
      <c r="AF8">
        <v>8.5500000000000007</v>
      </c>
      <c r="AG8">
        <v>40.15</v>
      </c>
      <c r="AH8">
        <v>45.1</v>
      </c>
      <c r="AI8">
        <v>0</v>
      </c>
      <c r="AJ8">
        <v>0</v>
      </c>
      <c r="AK8">
        <v>50.03</v>
      </c>
      <c r="AL8">
        <v>76.52</v>
      </c>
      <c r="AM8">
        <v>0</v>
      </c>
      <c r="AN8">
        <v>0</v>
      </c>
      <c r="AO8">
        <v>2.29</v>
      </c>
      <c r="AP8">
        <v>10.86</v>
      </c>
      <c r="AQ8">
        <v>14.39</v>
      </c>
      <c r="AR8">
        <v>4.79</v>
      </c>
      <c r="AS8">
        <v>25.93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1871.0599999999997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290.94</v>
      </c>
      <c r="L9">
        <v>167.1</v>
      </c>
      <c r="M9">
        <v>88.69</v>
      </c>
      <c r="N9">
        <v>114.48</v>
      </c>
      <c r="O9">
        <v>119.84</v>
      </c>
      <c r="P9">
        <v>99.05</v>
      </c>
      <c r="Q9">
        <v>17.68</v>
      </c>
      <c r="R9">
        <v>36.28</v>
      </c>
      <c r="S9">
        <v>0</v>
      </c>
      <c r="T9">
        <v>0</v>
      </c>
      <c r="U9">
        <v>381.74</v>
      </c>
      <c r="V9">
        <v>13.79</v>
      </c>
      <c r="W9">
        <v>43.3</v>
      </c>
      <c r="X9">
        <v>142.96</v>
      </c>
      <c r="Y9">
        <v>0</v>
      </c>
      <c r="Z9">
        <v>0</v>
      </c>
      <c r="AA9">
        <v>0</v>
      </c>
      <c r="AB9">
        <v>2.31</v>
      </c>
      <c r="AC9">
        <v>0</v>
      </c>
      <c r="AD9">
        <v>8.7799999999999994</v>
      </c>
      <c r="AE9">
        <v>31.77</v>
      </c>
      <c r="AF9">
        <v>8.5500000000000007</v>
      </c>
      <c r="AG9">
        <v>40.15</v>
      </c>
      <c r="AH9">
        <v>45.1</v>
      </c>
      <c r="AI9">
        <v>0</v>
      </c>
      <c r="AJ9">
        <v>0</v>
      </c>
      <c r="AK9">
        <v>50.03</v>
      </c>
      <c r="AL9">
        <v>76.52</v>
      </c>
      <c r="AM9">
        <v>0</v>
      </c>
      <c r="AN9">
        <v>0</v>
      </c>
      <c r="AO9">
        <v>2.29</v>
      </c>
      <c r="AP9">
        <v>10.86</v>
      </c>
      <c r="AQ9">
        <v>14.39</v>
      </c>
      <c r="AR9">
        <v>4.79</v>
      </c>
      <c r="AS9">
        <v>5.19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1831.0399999999997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290.94</v>
      </c>
      <c r="L10">
        <v>176.74</v>
      </c>
      <c r="M10">
        <v>88.69</v>
      </c>
      <c r="N10">
        <v>114.48</v>
      </c>
      <c r="O10">
        <v>119.84</v>
      </c>
      <c r="P10">
        <v>99.05</v>
      </c>
      <c r="Q10">
        <v>14.94</v>
      </c>
      <c r="R10">
        <v>30.64</v>
      </c>
      <c r="S10">
        <v>0</v>
      </c>
      <c r="T10">
        <v>0</v>
      </c>
      <c r="U10">
        <v>381.74</v>
      </c>
      <c r="V10">
        <v>13.79</v>
      </c>
      <c r="W10">
        <v>36.770000000000003</v>
      </c>
      <c r="X10">
        <v>122.24</v>
      </c>
      <c r="Y10">
        <v>0</v>
      </c>
      <c r="Z10">
        <v>0</v>
      </c>
      <c r="AA10">
        <v>0</v>
      </c>
      <c r="AB10">
        <v>2.31</v>
      </c>
      <c r="AC10">
        <v>0</v>
      </c>
      <c r="AD10">
        <v>8.7799999999999994</v>
      </c>
      <c r="AE10">
        <v>31.77</v>
      </c>
      <c r="AF10">
        <v>8.5500000000000007</v>
      </c>
      <c r="AG10">
        <v>40.15</v>
      </c>
      <c r="AH10">
        <v>45.1</v>
      </c>
      <c r="AI10">
        <v>0</v>
      </c>
      <c r="AJ10">
        <v>0</v>
      </c>
      <c r="AK10">
        <v>50.03</v>
      </c>
      <c r="AL10">
        <v>25.77</v>
      </c>
      <c r="AM10">
        <v>0</v>
      </c>
      <c r="AN10">
        <v>0</v>
      </c>
      <c r="AO10">
        <v>2.29</v>
      </c>
      <c r="AP10">
        <v>10.86</v>
      </c>
      <c r="AQ10">
        <v>14.39</v>
      </c>
      <c r="AR10">
        <v>4.79</v>
      </c>
      <c r="AS10">
        <v>5.19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1754.2999999999997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290.94</v>
      </c>
      <c r="L11">
        <v>166.14</v>
      </c>
      <c r="M11">
        <v>88.69</v>
      </c>
      <c r="N11">
        <v>114.48</v>
      </c>
      <c r="O11">
        <v>119.84</v>
      </c>
      <c r="P11">
        <v>99.05</v>
      </c>
      <c r="Q11">
        <v>17.68</v>
      </c>
      <c r="R11">
        <v>36.28</v>
      </c>
      <c r="S11">
        <v>0</v>
      </c>
      <c r="T11">
        <v>0</v>
      </c>
      <c r="U11">
        <v>381.74</v>
      </c>
      <c r="V11">
        <v>13.79</v>
      </c>
      <c r="W11">
        <v>43.3</v>
      </c>
      <c r="X11">
        <v>142.96</v>
      </c>
      <c r="Y11">
        <v>0</v>
      </c>
      <c r="Z11">
        <v>0</v>
      </c>
      <c r="AA11">
        <v>0</v>
      </c>
      <c r="AB11">
        <v>2.31</v>
      </c>
      <c r="AC11">
        <v>0</v>
      </c>
      <c r="AD11">
        <v>8.7799999999999994</v>
      </c>
      <c r="AE11">
        <v>31.77</v>
      </c>
      <c r="AF11">
        <v>8.5500000000000007</v>
      </c>
      <c r="AG11">
        <v>40.15</v>
      </c>
      <c r="AH11">
        <v>45.1</v>
      </c>
      <c r="AI11">
        <v>0</v>
      </c>
      <c r="AJ11">
        <v>0</v>
      </c>
      <c r="AK11">
        <v>50.03</v>
      </c>
      <c r="AL11">
        <v>12.32</v>
      </c>
      <c r="AM11">
        <v>0</v>
      </c>
      <c r="AN11">
        <v>0</v>
      </c>
      <c r="AO11">
        <v>2.4700000000000002</v>
      </c>
      <c r="AP11">
        <v>10.86</v>
      </c>
      <c r="AQ11">
        <v>14.39</v>
      </c>
      <c r="AR11">
        <v>4.79</v>
      </c>
      <c r="AS11">
        <v>5.19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1766.0599999999997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290.94</v>
      </c>
      <c r="L12">
        <v>158.41999999999999</v>
      </c>
      <c r="M12">
        <v>88.69</v>
      </c>
      <c r="N12">
        <v>114.48</v>
      </c>
      <c r="O12">
        <v>119.84</v>
      </c>
      <c r="P12">
        <v>99.05</v>
      </c>
      <c r="Q12">
        <v>17.489999999999998</v>
      </c>
      <c r="R12">
        <v>35.9</v>
      </c>
      <c r="S12">
        <v>0</v>
      </c>
      <c r="T12">
        <v>0</v>
      </c>
      <c r="U12">
        <v>381.74</v>
      </c>
      <c r="V12">
        <v>13.79</v>
      </c>
      <c r="W12">
        <v>43.3</v>
      </c>
      <c r="X12">
        <v>142.96</v>
      </c>
      <c r="Y12">
        <v>0</v>
      </c>
      <c r="Z12">
        <v>0</v>
      </c>
      <c r="AA12">
        <v>0</v>
      </c>
      <c r="AB12">
        <v>2.31</v>
      </c>
      <c r="AC12">
        <v>0</v>
      </c>
      <c r="AD12">
        <v>8.7799999999999994</v>
      </c>
      <c r="AE12">
        <v>31.77</v>
      </c>
      <c r="AF12">
        <v>8.5500000000000007</v>
      </c>
      <c r="AG12">
        <v>40.15</v>
      </c>
      <c r="AH12">
        <v>45.1</v>
      </c>
      <c r="AI12">
        <v>0</v>
      </c>
      <c r="AJ12">
        <v>0</v>
      </c>
      <c r="AK12">
        <v>50.03</v>
      </c>
      <c r="AL12">
        <v>12.32</v>
      </c>
      <c r="AM12">
        <v>0</v>
      </c>
      <c r="AN12">
        <v>0</v>
      </c>
      <c r="AO12">
        <v>2.4700000000000002</v>
      </c>
      <c r="AP12">
        <v>10.86</v>
      </c>
      <c r="AQ12">
        <v>14.39</v>
      </c>
      <c r="AR12">
        <v>4.79</v>
      </c>
      <c r="AS12">
        <v>5.19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1757.7699999999998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290.94</v>
      </c>
      <c r="L13">
        <v>158.41999999999999</v>
      </c>
      <c r="M13">
        <v>88.69</v>
      </c>
      <c r="N13">
        <v>114.48</v>
      </c>
      <c r="O13">
        <v>119.84</v>
      </c>
      <c r="P13">
        <v>99.05</v>
      </c>
      <c r="Q13">
        <v>17.489999999999998</v>
      </c>
      <c r="R13">
        <v>35.9</v>
      </c>
      <c r="S13">
        <v>0</v>
      </c>
      <c r="T13">
        <v>0</v>
      </c>
      <c r="U13">
        <v>381.74</v>
      </c>
      <c r="V13">
        <v>13.79</v>
      </c>
      <c r="W13">
        <v>43.3</v>
      </c>
      <c r="X13">
        <v>142.96</v>
      </c>
      <c r="Y13">
        <v>0</v>
      </c>
      <c r="Z13">
        <v>0</v>
      </c>
      <c r="AA13">
        <v>0</v>
      </c>
      <c r="AB13">
        <v>2.31</v>
      </c>
      <c r="AC13">
        <v>0</v>
      </c>
      <c r="AD13">
        <v>8.7799999999999994</v>
      </c>
      <c r="AE13">
        <v>31.77</v>
      </c>
      <c r="AF13">
        <v>8.5500000000000007</v>
      </c>
      <c r="AG13">
        <v>40.15</v>
      </c>
      <c r="AH13">
        <v>45.1</v>
      </c>
      <c r="AI13">
        <v>0</v>
      </c>
      <c r="AJ13">
        <v>0</v>
      </c>
      <c r="AK13">
        <v>50.03</v>
      </c>
      <c r="AL13">
        <v>12.32</v>
      </c>
      <c r="AM13">
        <v>0</v>
      </c>
      <c r="AN13">
        <v>0</v>
      </c>
      <c r="AO13">
        <v>2.4700000000000002</v>
      </c>
      <c r="AP13">
        <v>10.86</v>
      </c>
      <c r="AQ13">
        <v>14.39</v>
      </c>
      <c r="AR13">
        <v>4.79</v>
      </c>
      <c r="AS13">
        <v>5.19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1757.7699999999998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290.94</v>
      </c>
      <c r="L14">
        <v>158.41999999999999</v>
      </c>
      <c r="M14">
        <v>88.69</v>
      </c>
      <c r="N14">
        <v>114.48</v>
      </c>
      <c r="O14">
        <v>119.84</v>
      </c>
      <c r="P14">
        <v>99.05</v>
      </c>
      <c r="Q14">
        <v>14.76</v>
      </c>
      <c r="R14">
        <v>30.26</v>
      </c>
      <c r="S14">
        <v>0</v>
      </c>
      <c r="T14">
        <v>0</v>
      </c>
      <c r="U14">
        <v>381.74</v>
      </c>
      <c r="V14">
        <v>13.79</v>
      </c>
      <c r="W14">
        <v>43.3</v>
      </c>
      <c r="X14">
        <v>142.96</v>
      </c>
      <c r="Y14">
        <v>0</v>
      </c>
      <c r="Z14">
        <v>0</v>
      </c>
      <c r="AA14">
        <v>0</v>
      </c>
      <c r="AB14">
        <v>2.31</v>
      </c>
      <c r="AC14">
        <v>0</v>
      </c>
      <c r="AD14">
        <v>8.7799999999999994</v>
      </c>
      <c r="AE14">
        <v>31.77</v>
      </c>
      <c r="AF14">
        <v>8.5500000000000007</v>
      </c>
      <c r="AG14">
        <v>40.15</v>
      </c>
      <c r="AH14">
        <v>45.1</v>
      </c>
      <c r="AI14">
        <v>0</v>
      </c>
      <c r="AJ14">
        <v>0</v>
      </c>
      <c r="AK14">
        <v>50.03</v>
      </c>
      <c r="AL14">
        <v>12.32</v>
      </c>
      <c r="AM14">
        <v>0</v>
      </c>
      <c r="AN14">
        <v>0</v>
      </c>
      <c r="AO14">
        <v>2.4700000000000002</v>
      </c>
      <c r="AP14">
        <v>10.86</v>
      </c>
      <c r="AQ14">
        <v>14.39</v>
      </c>
      <c r="AR14">
        <v>4.79</v>
      </c>
      <c r="AS14">
        <v>5.19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1749.3999999999996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290.94</v>
      </c>
      <c r="L15">
        <v>158.41999999999999</v>
      </c>
      <c r="M15">
        <v>88.69</v>
      </c>
      <c r="N15">
        <v>114.48</v>
      </c>
      <c r="O15">
        <v>119.84</v>
      </c>
      <c r="P15">
        <v>99.05</v>
      </c>
      <c r="Q15">
        <v>14.76</v>
      </c>
      <c r="R15">
        <v>30.26</v>
      </c>
      <c r="S15">
        <v>0</v>
      </c>
      <c r="T15">
        <v>0</v>
      </c>
      <c r="U15">
        <v>381.74</v>
      </c>
      <c r="V15">
        <v>13.79</v>
      </c>
      <c r="W15">
        <v>43.3</v>
      </c>
      <c r="X15">
        <v>142.96</v>
      </c>
      <c r="Y15">
        <v>0</v>
      </c>
      <c r="Z15">
        <v>0</v>
      </c>
      <c r="AA15">
        <v>0</v>
      </c>
      <c r="AB15">
        <v>2.31</v>
      </c>
      <c r="AC15">
        <v>0</v>
      </c>
      <c r="AD15">
        <v>8.7799999999999994</v>
      </c>
      <c r="AE15">
        <v>31.77</v>
      </c>
      <c r="AF15">
        <v>8.5500000000000007</v>
      </c>
      <c r="AG15">
        <v>40.15</v>
      </c>
      <c r="AH15">
        <v>45.1</v>
      </c>
      <c r="AI15">
        <v>0</v>
      </c>
      <c r="AJ15">
        <v>0</v>
      </c>
      <c r="AK15">
        <v>50.03</v>
      </c>
      <c r="AL15">
        <v>12.32</v>
      </c>
      <c r="AM15">
        <v>0</v>
      </c>
      <c r="AN15">
        <v>0</v>
      </c>
      <c r="AO15">
        <v>2.4700000000000002</v>
      </c>
      <c r="AP15">
        <v>10.86</v>
      </c>
      <c r="AQ15">
        <v>14.39</v>
      </c>
      <c r="AR15">
        <v>4.79</v>
      </c>
      <c r="AS15">
        <v>5.19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1749.3999999999996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290.94</v>
      </c>
      <c r="L16">
        <v>158.41999999999999</v>
      </c>
      <c r="M16">
        <v>88.69</v>
      </c>
      <c r="N16">
        <v>114.48</v>
      </c>
      <c r="O16">
        <v>119.84</v>
      </c>
      <c r="P16">
        <v>99.05</v>
      </c>
      <c r="Q16">
        <v>14.76</v>
      </c>
      <c r="R16">
        <v>30.26</v>
      </c>
      <c r="S16">
        <v>0</v>
      </c>
      <c r="T16">
        <v>0</v>
      </c>
      <c r="U16">
        <v>381.74</v>
      </c>
      <c r="V16">
        <v>13.79</v>
      </c>
      <c r="W16">
        <v>36.770000000000003</v>
      </c>
      <c r="X16">
        <v>122.24</v>
      </c>
      <c r="Y16">
        <v>0</v>
      </c>
      <c r="Z16">
        <v>0</v>
      </c>
      <c r="AA16">
        <v>0</v>
      </c>
      <c r="AB16">
        <v>2.31</v>
      </c>
      <c r="AC16">
        <v>0</v>
      </c>
      <c r="AD16">
        <v>8.7799999999999994</v>
      </c>
      <c r="AE16">
        <v>31.77</v>
      </c>
      <c r="AF16">
        <v>8.5500000000000007</v>
      </c>
      <c r="AG16">
        <v>40.15</v>
      </c>
      <c r="AH16">
        <v>45.1</v>
      </c>
      <c r="AI16">
        <v>0</v>
      </c>
      <c r="AJ16">
        <v>0</v>
      </c>
      <c r="AK16">
        <v>50.03</v>
      </c>
      <c r="AL16">
        <v>12.32</v>
      </c>
      <c r="AM16">
        <v>0</v>
      </c>
      <c r="AN16">
        <v>0</v>
      </c>
      <c r="AO16">
        <v>2.4700000000000002</v>
      </c>
      <c r="AP16">
        <v>10.86</v>
      </c>
      <c r="AQ16">
        <v>14.39</v>
      </c>
      <c r="AR16">
        <v>4.79</v>
      </c>
      <c r="AS16">
        <v>5.19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1722.1499999999996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290.94</v>
      </c>
      <c r="L17">
        <v>158.41999999999999</v>
      </c>
      <c r="M17">
        <v>88.69</v>
      </c>
      <c r="N17">
        <v>114.48</v>
      </c>
      <c r="O17">
        <v>119.84</v>
      </c>
      <c r="P17">
        <v>99.05</v>
      </c>
      <c r="Q17">
        <v>14.75</v>
      </c>
      <c r="R17">
        <v>30.25</v>
      </c>
      <c r="S17">
        <v>0</v>
      </c>
      <c r="T17">
        <v>0</v>
      </c>
      <c r="U17">
        <v>381.74</v>
      </c>
      <c r="V17">
        <v>11.88</v>
      </c>
      <c r="W17">
        <v>37.32</v>
      </c>
      <c r="X17">
        <v>142.96</v>
      </c>
      <c r="Y17">
        <v>0</v>
      </c>
      <c r="Z17">
        <v>0</v>
      </c>
      <c r="AA17">
        <v>0</v>
      </c>
      <c r="AB17">
        <v>2.31</v>
      </c>
      <c r="AC17">
        <v>0</v>
      </c>
      <c r="AD17">
        <v>8.7799999999999994</v>
      </c>
      <c r="AE17">
        <v>31.77</v>
      </c>
      <c r="AF17">
        <v>8.5500000000000007</v>
      </c>
      <c r="AG17">
        <v>40.15</v>
      </c>
      <c r="AH17">
        <v>45.1</v>
      </c>
      <c r="AI17">
        <v>0</v>
      </c>
      <c r="AJ17">
        <v>0</v>
      </c>
      <c r="AK17">
        <v>50.03</v>
      </c>
      <c r="AL17">
        <v>12.32</v>
      </c>
      <c r="AM17">
        <v>0</v>
      </c>
      <c r="AN17">
        <v>0</v>
      </c>
      <c r="AO17">
        <v>2.4700000000000002</v>
      </c>
      <c r="AP17">
        <v>10.86</v>
      </c>
      <c r="AQ17">
        <v>14.39</v>
      </c>
      <c r="AR17">
        <v>4.79</v>
      </c>
      <c r="AS17">
        <v>5.19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1741.4899999999998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290.94</v>
      </c>
      <c r="L18">
        <v>158.41999999999999</v>
      </c>
      <c r="M18">
        <v>88.69</v>
      </c>
      <c r="N18">
        <v>114.48</v>
      </c>
      <c r="O18">
        <v>119.84</v>
      </c>
      <c r="P18">
        <v>99.05</v>
      </c>
      <c r="Q18">
        <v>14.75</v>
      </c>
      <c r="R18">
        <v>30.25</v>
      </c>
      <c r="S18">
        <v>0</v>
      </c>
      <c r="T18">
        <v>0</v>
      </c>
      <c r="U18">
        <v>381.74</v>
      </c>
      <c r="V18">
        <v>11.88</v>
      </c>
      <c r="W18">
        <v>37.32</v>
      </c>
      <c r="X18">
        <v>142.96</v>
      </c>
      <c r="Y18">
        <v>0</v>
      </c>
      <c r="Z18">
        <v>0</v>
      </c>
      <c r="AA18">
        <v>0</v>
      </c>
      <c r="AB18">
        <v>2.31</v>
      </c>
      <c r="AC18">
        <v>0</v>
      </c>
      <c r="AD18">
        <v>8.7799999999999994</v>
      </c>
      <c r="AE18">
        <v>31.77</v>
      </c>
      <c r="AF18">
        <v>8.5500000000000007</v>
      </c>
      <c r="AG18">
        <v>40.15</v>
      </c>
      <c r="AH18">
        <v>45.1</v>
      </c>
      <c r="AI18">
        <v>0</v>
      </c>
      <c r="AJ18">
        <v>0</v>
      </c>
      <c r="AK18">
        <v>50.03</v>
      </c>
      <c r="AL18">
        <v>12.32</v>
      </c>
      <c r="AM18">
        <v>0</v>
      </c>
      <c r="AN18">
        <v>0</v>
      </c>
      <c r="AO18">
        <v>2.4700000000000002</v>
      </c>
      <c r="AP18">
        <v>10.86</v>
      </c>
      <c r="AQ18">
        <v>14.39</v>
      </c>
      <c r="AR18">
        <v>4.79</v>
      </c>
      <c r="AS18">
        <v>5.19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1741.4899999999998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290.94</v>
      </c>
      <c r="L19">
        <v>158.41999999999999</v>
      </c>
      <c r="M19">
        <v>88.69</v>
      </c>
      <c r="N19">
        <v>114.48</v>
      </c>
      <c r="O19">
        <v>119.84</v>
      </c>
      <c r="P19">
        <v>99.05</v>
      </c>
      <c r="Q19">
        <v>14.65</v>
      </c>
      <c r="R19">
        <v>30.06</v>
      </c>
      <c r="S19">
        <v>0</v>
      </c>
      <c r="T19">
        <v>0</v>
      </c>
      <c r="U19">
        <v>381.74</v>
      </c>
      <c r="V19">
        <v>11.88</v>
      </c>
      <c r="W19">
        <v>43.3</v>
      </c>
      <c r="X19">
        <v>142.96</v>
      </c>
      <c r="Y19">
        <v>0</v>
      </c>
      <c r="Z19">
        <v>0</v>
      </c>
      <c r="AA19">
        <v>0</v>
      </c>
      <c r="AB19">
        <v>2.31</v>
      </c>
      <c r="AC19">
        <v>0</v>
      </c>
      <c r="AD19">
        <v>8.7799999999999994</v>
      </c>
      <c r="AE19">
        <v>31.77</v>
      </c>
      <c r="AF19">
        <v>8.5500000000000007</v>
      </c>
      <c r="AG19">
        <v>40.15</v>
      </c>
      <c r="AH19">
        <v>45.1</v>
      </c>
      <c r="AI19">
        <v>0</v>
      </c>
      <c r="AJ19">
        <v>0</v>
      </c>
      <c r="AK19">
        <v>50.03</v>
      </c>
      <c r="AL19">
        <v>12.32</v>
      </c>
      <c r="AM19">
        <v>0</v>
      </c>
      <c r="AN19">
        <v>0</v>
      </c>
      <c r="AO19">
        <v>2.4700000000000002</v>
      </c>
      <c r="AP19">
        <v>10.86</v>
      </c>
      <c r="AQ19">
        <v>14.39</v>
      </c>
      <c r="AR19">
        <v>4.79</v>
      </c>
      <c r="AS19">
        <v>5.19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1747.1799999999998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290.94</v>
      </c>
      <c r="L20">
        <v>158.41999999999999</v>
      </c>
      <c r="M20">
        <v>88.69</v>
      </c>
      <c r="N20">
        <v>114.48</v>
      </c>
      <c r="O20">
        <v>119.84</v>
      </c>
      <c r="P20">
        <v>99.05</v>
      </c>
      <c r="Q20">
        <v>14.65</v>
      </c>
      <c r="R20">
        <v>30.06</v>
      </c>
      <c r="S20">
        <v>0</v>
      </c>
      <c r="T20">
        <v>0</v>
      </c>
      <c r="U20">
        <v>381.74</v>
      </c>
      <c r="V20">
        <v>11.88</v>
      </c>
      <c r="W20">
        <v>43.3</v>
      </c>
      <c r="X20">
        <v>142.96</v>
      </c>
      <c r="Y20">
        <v>0</v>
      </c>
      <c r="Z20">
        <v>0</v>
      </c>
      <c r="AA20">
        <v>0</v>
      </c>
      <c r="AB20">
        <v>2.31</v>
      </c>
      <c r="AC20">
        <v>0</v>
      </c>
      <c r="AD20">
        <v>8.7799999999999994</v>
      </c>
      <c r="AE20">
        <v>31.77</v>
      </c>
      <c r="AF20">
        <v>8.5500000000000007</v>
      </c>
      <c r="AG20">
        <v>40.15</v>
      </c>
      <c r="AH20">
        <v>45.1</v>
      </c>
      <c r="AI20">
        <v>0</v>
      </c>
      <c r="AJ20">
        <v>0</v>
      </c>
      <c r="AK20">
        <v>50.03</v>
      </c>
      <c r="AL20">
        <v>12.32</v>
      </c>
      <c r="AM20">
        <v>0</v>
      </c>
      <c r="AN20">
        <v>0</v>
      </c>
      <c r="AO20">
        <v>2.4700000000000002</v>
      </c>
      <c r="AP20">
        <v>10.86</v>
      </c>
      <c r="AQ20">
        <v>14.39</v>
      </c>
      <c r="AR20">
        <v>4.79</v>
      </c>
      <c r="AS20">
        <v>5.19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1747.1799999999998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290.94</v>
      </c>
      <c r="L21">
        <v>158.41999999999999</v>
      </c>
      <c r="M21">
        <v>88.69</v>
      </c>
      <c r="N21">
        <v>114.48</v>
      </c>
      <c r="O21">
        <v>119.84</v>
      </c>
      <c r="P21">
        <v>99.05</v>
      </c>
      <c r="Q21">
        <v>14.65</v>
      </c>
      <c r="R21">
        <v>30.06</v>
      </c>
      <c r="S21">
        <v>0</v>
      </c>
      <c r="T21">
        <v>0</v>
      </c>
      <c r="U21">
        <v>381.74</v>
      </c>
      <c r="V21">
        <v>11.88</v>
      </c>
      <c r="W21">
        <v>43.3</v>
      </c>
      <c r="X21">
        <v>142.96</v>
      </c>
      <c r="Y21">
        <v>0</v>
      </c>
      <c r="Z21">
        <v>0</v>
      </c>
      <c r="AA21">
        <v>0</v>
      </c>
      <c r="AB21">
        <v>2.31</v>
      </c>
      <c r="AC21">
        <v>0</v>
      </c>
      <c r="AD21">
        <v>8.7799999999999994</v>
      </c>
      <c r="AE21">
        <v>31.77</v>
      </c>
      <c r="AF21">
        <v>8.5500000000000007</v>
      </c>
      <c r="AG21">
        <v>40.15</v>
      </c>
      <c r="AH21">
        <v>45.1</v>
      </c>
      <c r="AI21">
        <v>0</v>
      </c>
      <c r="AJ21">
        <v>0</v>
      </c>
      <c r="AK21">
        <v>50.03</v>
      </c>
      <c r="AL21">
        <v>12.32</v>
      </c>
      <c r="AM21">
        <v>0</v>
      </c>
      <c r="AN21">
        <v>0</v>
      </c>
      <c r="AO21">
        <v>2.4700000000000002</v>
      </c>
      <c r="AP21">
        <v>10.86</v>
      </c>
      <c r="AQ21">
        <v>14.39</v>
      </c>
      <c r="AR21">
        <v>4.79</v>
      </c>
      <c r="AS21">
        <v>5.19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1747.1799999999998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290.94</v>
      </c>
      <c r="L22">
        <v>158.41999999999999</v>
      </c>
      <c r="M22">
        <v>88.69</v>
      </c>
      <c r="N22">
        <v>114.48</v>
      </c>
      <c r="O22">
        <v>119.84</v>
      </c>
      <c r="P22">
        <v>99.05</v>
      </c>
      <c r="Q22">
        <v>14.65</v>
      </c>
      <c r="R22">
        <v>30.06</v>
      </c>
      <c r="S22">
        <v>0</v>
      </c>
      <c r="T22">
        <v>0</v>
      </c>
      <c r="U22">
        <v>381.74</v>
      </c>
      <c r="V22">
        <v>11.88</v>
      </c>
      <c r="W22">
        <v>43.3</v>
      </c>
      <c r="X22">
        <v>142.96</v>
      </c>
      <c r="Y22">
        <v>0</v>
      </c>
      <c r="Z22">
        <v>0</v>
      </c>
      <c r="AA22">
        <v>0</v>
      </c>
      <c r="AB22">
        <v>2.31</v>
      </c>
      <c r="AC22">
        <v>0</v>
      </c>
      <c r="AD22">
        <v>8.7799999999999994</v>
      </c>
      <c r="AE22">
        <v>31.77</v>
      </c>
      <c r="AF22">
        <v>8.5500000000000007</v>
      </c>
      <c r="AG22">
        <v>40.15</v>
      </c>
      <c r="AH22">
        <v>45.1</v>
      </c>
      <c r="AI22">
        <v>0</v>
      </c>
      <c r="AJ22">
        <v>0</v>
      </c>
      <c r="AK22">
        <v>50.03</v>
      </c>
      <c r="AL22">
        <v>12.32</v>
      </c>
      <c r="AM22">
        <v>0</v>
      </c>
      <c r="AN22">
        <v>0</v>
      </c>
      <c r="AO22">
        <v>2.4700000000000002</v>
      </c>
      <c r="AP22">
        <v>10.86</v>
      </c>
      <c r="AQ22">
        <v>14.39</v>
      </c>
      <c r="AR22">
        <v>4.79</v>
      </c>
      <c r="AS22">
        <v>5.19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1747.1799999999998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257.39</v>
      </c>
      <c r="L23">
        <v>158.41999999999999</v>
      </c>
      <c r="M23">
        <v>88.69</v>
      </c>
      <c r="N23">
        <v>114.48</v>
      </c>
      <c r="O23">
        <v>119.84</v>
      </c>
      <c r="P23">
        <v>99.05</v>
      </c>
      <c r="Q23">
        <v>14.65</v>
      </c>
      <c r="R23">
        <v>30.06</v>
      </c>
      <c r="S23">
        <v>0</v>
      </c>
      <c r="T23">
        <v>0</v>
      </c>
      <c r="U23">
        <v>381.74</v>
      </c>
      <c r="V23">
        <v>11.88</v>
      </c>
      <c r="W23">
        <v>43.3</v>
      </c>
      <c r="X23">
        <v>142.96</v>
      </c>
      <c r="Y23">
        <v>0</v>
      </c>
      <c r="Z23">
        <v>0</v>
      </c>
      <c r="AA23">
        <v>0</v>
      </c>
      <c r="AB23">
        <v>2.31</v>
      </c>
      <c r="AC23">
        <v>0</v>
      </c>
      <c r="AD23">
        <v>8.7799999999999994</v>
      </c>
      <c r="AE23">
        <v>47.65</v>
      </c>
      <c r="AF23">
        <v>8.5500000000000007</v>
      </c>
      <c r="AG23">
        <v>40.15</v>
      </c>
      <c r="AH23">
        <v>45.1</v>
      </c>
      <c r="AI23">
        <v>0</v>
      </c>
      <c r="AJ23">
        <v>0</v>
      </c>
      <c r="AK23">
        <v>50.03</v>
      </c>
      <c r="AL23">
        <v>12.32</v>
      </c>
      <c r="AM23">
        <v>0</v>
      </c>
      <c r="AN23">
        <v>0</v>
      </c>
      <c r="AO23">
        <v>2.1800000000000002</v>
      </c>
      <c r="AP23">
        <v>10.86</v>
      </c>
      <c r="AQ23">
        <v>14.39</v>
      </c>
      <c r="AR23">
        <v>4.79</v>
      </c>
      <c r="AS23">
        <v>5.19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1729.2199999999998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228.47</v>
      </c>
      <c r="L24">
        <v>158.41999999999999</v>
      </c>
      <c r="M24">
        <v>88.69</v>
      </c>
      <c r="N24">
        <v>114.48</v>
      </c>
      <c r="O24">
        <v>119.84</v>
      </c>
      <c r="P24">
        <v>99.05</v>
      </c>
      <c r="Q24">
        <v>14.65</v>
      </c>
      <c r="R24">
        <v>30.06</v>
      </c>
      <c r="S24">
        <v>0</v>
      </c>
      <c r="T24">
        <v>0</v>
      </c>
      <c r="U24">
        <v>381.74</v>
      </c>
      <c r="V24">
        <v>11.88</v>
      </c>
      <c r="W24">
        <v>43.3</v>
      </c>
      <c r="X24">
        <v>142.96</v>
      </c>
      <c r="Y24">
        <v>0</v>
      </c>
      <c r="Z24">
        <v>1.06</v>
      </c>
      <c r="AA24">
        <v>0</v>
      </c>
      <c r="AB24">
        <v>2.31</v>
      </c>
      <c r="AC24">
        <v>0</v>
      </c>
      <c r="AD24">
        <v>8.7799999999999994</v>
      </c>
      <c r="AE24">
        <v>47.65</v>
      </c>
      <c r="AF24">
        <v>8.5500000000000007</v>
      </c>
      <c r="AG24">
        <v>40.15</v>
      </c>
      <c r="AH24">
        <v>45.1</v>
      </c>
      <c r="AI24">
        <v>2.46</v>
      </c>
      <c r="AJ24">
        <v>0</v>
      </c>
      <c r="AK24">
        <v>50.03</v>
      </c>
      <c r="AL24">
        <v>12.32</v>
      </c>
      <c r="AM24">
        <v>0</v>
      </c>
      <c r="AN24">
        <v>0</v>
      </c>
      <c r="AO24">
        <v>1.9</v>
      </c>
      <c r="AP24">
        <v>10.86</v>
      </c>
      <c r="AQ24">
        <v>14.39</v>
      </c>
      <c r="AR24">
        <v>4.79</v>
      </c>
      <c r="AS24">
        <v>5.19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1703.54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199.55</v>
      </c>
      <c r="L25">
        <v>158.41999999999999</v>
      </c>
      <c r="M25">
        <v>88.69</v>
      </c>
      <c r="N25">
        <v>114.48</v>
      </c>
      <c r="O25">
        <v>119.84</v>
      </c>
      <c r="P25">
        <v>99.05</v>
      </c>
      <c r="Q25">
        <v>14.65</v>
      </c>
      <c r="R25">
        <v>30.06</v>
      </c>
      <c r="S25">
        <v>0</v>
      </c>
      <c r="T25">
        <v>0</v>
      </c>
      <c r="U25">
        <v>381.74</v>
      </c>
      <c r="V25">
        <v>11.88</v>
      </c>
      <c r="W25">
        <v>43.3</v>
      </c>
      <c r="X25">
        <v>142.96</v>
      </c>
      <c r="Y25">
        <v>0</v>
      </c>
      <c r="Z25">
        <v>6.29</v>
      </c>
      <c r="AA25">
        <v>0</v>
      </c>
      <c r="AB25">
        <v>12.59</v>
      </c>
      <c r="AC25">
        <v>9.33</v>
      </c>
      <c r="AD25">
        <v>17.57</v>
      </c>
      <c r="AE25">
        <v>47.65</v>
      </c>
      <c r="AF25">
        <v>8.5500000000000007</v>
      </c>
      <c r="AG25">
        <v>40.15</v>
      </c>
      <c r="AH25">
        <v>67.64</v>
      </c>
      <c r="AI25">
        <v>4.91</v>
      </c>
      <c r="AJ25">
        <v>0</v>
      </c>
      <c r="AK25">
        <v>50.03</v>
      </c>
      <c r="AL25">
        <v>12.32</v>
      </c>
      <c r="AM25">
        <v>0</v>
      </c>
      <c r="AN25">
        <v>0</v>
      </c>
      <c r="AO25">
        <v>1.68</v>
      </c>
      <c r="AP25">
        <v>10.86</v>
      </c>
      <c r="AQ25">
        <v>14.39</v>
      </c>
      <c r="AR25">
        <v>4.79</v>
      </c>
      <c r="AS25">
        <v>5.19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1733.0200000000002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181.23</v>
      </c>
      <c r="L26">
        <v>158.41999999999999</v>
      </c>
      <c r="M26">
        <v>88.69</v>
      </c>
      <c r="N26">
        <v>114.48</v>
      </c>
      <c r="O26">
        <v>119.84</v>
      </c>
      <c r="P26">
        <v>99.05</v>
      </c>
      <c r="Q26">
        <v>14.65</v>
      </c>
      <c r="R26">
        <v>30.06</v>
      </c>
      <c r="S26">
        <v>0</v>
      </c>
      <c r="T26">
        <v>0</v>
      </c>
      <c r="U26">
        <v>381.74</v>
      </c>
      <c r="V26">
        <v>11.88</v>
      </c>
      <c r="W26">
        <v>37.32</v>
      </c>
      <c r="X26">
        <v>123.22</v>
      </c>
      <c r="Y26">
        <v>0</v>
      </c>
      <c r="Z26">
        <v>6.29</v>
      </c>
      <c r="AA26">
        <v>11.42</v>
      </c>
      <c r="AB26">
        <v>25.31</v>
      </c>
      <c r="AC26">
        <v>18.66</v>
      </c>
      <c r="AD26">
        <v>26.49</v>
      </c>
      <c r="AE26">
        <v>47.65</v>
      </c>
      <c r="AF26">
        <v>8.5500000000000007</v>
      </c>
      <c r="AG26">
        <v>40.15</v>
      </c>
      <c r="AH26">
        <v>85.73</v>
      </c>
      <c r="AI26">
        <v>31.91</v>
      </c>
      <c r="AJ26">
        <v>0</v>
      </c>
      <c r="AK26">
        <v>50.03</v>
      </c>
      <c r="AL26">
        <v>12.32</v>
      </c>
      <c r="AM26">
        <v>0</v>
      </c>
      <c r="AN26">
        <v>0</v>
      </c>
      <c r="AO26">
        <v>1.18</v>
      </c>
      <c r="AP26">
        <v>10.86</v>
      </c>
      <c r="AQ26">
        <v>14.39</v>
      </c>
      <c r="AR26">
        <v>4.79</v>
      </c>
      <c r="AS26">
        <v>5.19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1775.9600000000003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181.1</v>
      </c>
      <c r="L27">
        <v>158.41999999999999</v>
      </c>
      <c r="M27">
        <v>88.69</v>
      </c>
      <c r="N27">
        <v>114.48</v>
      </c>
      <c r="O27">
        <v>119.84</v>
      </c>
      <c r="P27">
        <v>99.05</v>
      </c>
      <c r="Q27">
        <v>14.65</v>
      </c>
      <c r="R27">
        <v>30.06</v>
      </c>
      <c r="S27">
        <v>0</v>
      </c>
      <c r="T27">
        <v>0</v>
      </c>
      <c r="U27">
        <v>381.74</v>
      </c>
      <c r="V27">
        <v>11.88</v>
      </c>
      <c r="W27">
        <v>37.32</v>
      </c>
      <c r="X27">
        <v>123.22</v>
      </c>
      <c r="Y27">
        <v>0</v>
      </c>
      <c r="Z27">
        <v>18.86</v>
      </c>
      <c r="AA27">
        <v>13.54</v>
      </c>
      <c r="AB27">
        <v>39.32</v>
      </c>
      <c r="AC27">
        <v>29.46</v>
      </c>
      <c r="AD27">
        <v>36.29</v>
      </c>
      <c r="AE27">
        <v>47.65</v>
      </c>
      <c r="AF27">
        <v>19.010000000000002</v>
      </c>
      <c r="AG27">
        <v>40.15</v>
      </c>
      <c r="AH27">
        <v>112.74</v>
      </c>
      <c r="AI27">
        <v>31.91</v>
      </c>
      <c r="AJ27">
        <v>0</v>
      </c>
      <c r="AK27">
        <v>50.03</v>
      </c>
      <c r="AL27">
        <v>12.32</v>
      </c>
      <c r="AM27">
        <v>0</v>
      </c>
      <c r="AN27">
        <v>0</v>
      </c>
      <c r="AO27">
        <v>0.94</v>
      </c>
      <c r="AP27">
        <v>12.59</v>
      </c>
      <c r="AQ27">
        <v>30.01</v>
      </c>
      <c r="AR27">
        <v>4.79</v>
      </c>
      <c r="AS27">
        <v>5.19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1879.7099999999998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181.1</v>
      </c>
      <c r="L28">
        <v>158.41999999999999</v>
      </c>
      <c r="M28">
        <v>88.69</v>
      </c>
      <c r="N28">
        <v>114.48</v>
      </c>
      <c r="O28">
        <v>119.84</v>
      </c>
      <c r="P28">
        <v>99.05</v>
      </c>
      <c r="Q28">
        <v>14.65</v>
      </c>
      <c r="R28">
        <v>30.06</v>
      </c>
      <c r="S28">
        <v>0</v>
      </c>
      <c r="T28">
        <v>0</v>
      </c>
      <c r="U28">
        <v>381.74</v>
      </c>
      <c r="V28">
        <v>11.88</v>
      </c>
      <c r="W28">
        <v>41.02</v>
      </c>
      <c r="X28">
        <v>142.61000000000001</v>
      </c>
      <c r="Y28">
        <v>0</v>
      </c>
      <c r="Z28">
        <v>18.86</v>
      </c>
      <c r="AA28">
        <v>13.54</v>
      </c>
      <c r="AB28">
        <v>39.32</v>
      </c>
      <c r="AC28">
        <v>29.46</v>
      </c>
      <c r="AD28">
        <v>36.29</v>
      </c>
      <c r="AE28">
        <v>47.65</v>
      </c>
      <c r="AF28">
        <v>19.010000000000002</v>
      </c>
      <c r="AG28">
        <v>40.15</v>
      </c>
      <c r="AH28">
        <v>112.74</v>
      </c>
      <c r="AI28">
        <v>31.91</v>
      </c>
      <c r="AJ28">
        <v>0</v>
      </c>
      <c r="AK28">
        <v>50.03</v>
      </c>
      <c r="AL28">
        <v>12.32</v>
      </c>
      <c r="AM28">
        <v>0</v>
      </c>
      <c r="AN28">
        <v>0</v>
      </c>
      <c r="AO28">
        <v>0.86</v>
      </c>
      <c r="AP28">
        <v>12.59</v>
      </c>
      <c r="AQ28">
        <v>30.01</v>
      </c>
      <c r="AR28">
        <v>4.79</v>
      </c>
      <c r="AS28">
        <v>5.19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1902.7199999999998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216.28</v>
      </c>
      <c r="L29">
        <v>158.41999999999999</v>
      </c>
      <c r="M29">
        <v>88.69</v>
      </c>
      <c r="N29">
        <v>114.48</v>
      </c>
      <c r="O29">
        <v>119.84</v>
      </c>
      <c r="P29">
        <v>99.05</v>
      </c>
      <c r="Q29">
        <v>14.65</v>
      </c>
      <c r="R29">
        <v>30.06</v>
      </c>
      <c r="S29">
        <v>0</v>
      </c>
      <c r="T29">
        <v>0</v>
      </c>
      <c r="U29">
        <v>381.74</v>
      </c>
      <c r="V29">
        <v>11.88</v>
      </c>
      <c r="W29">
        <v>37.32</v>
      </c>
      <c r="X29">
        <v>133.49</v>
      </c>
      <c r="Y29">
        <v>0</v>
      </c>
      <c r="Z29">
        <v>18.86</v>
      </c>
      <c r="AA29">
        <v>13.54</v>
      </c>
      <c r="AB29">
        <v>39.32</v>
      </c>
      <c r="AC29">
        <v>29.46</v>
      </c>
      <c r="AD29">
        <v>36.29</v>
      </c>
      <c r="AE29">
        <v>47.65</v>
      </c>
      <c r="AF29">
        <v>19.010000000000002</v>
      </c>
      <c r="AG29">
        <v>40.15</v>
      </c>
      <c r="AH29">
        <v>112.74</v>
      </c>
      <c r="AI29">
        <v>31.91</v>
      </c>
      <c r="AJ29">
        <v>0</v>
      </c>
      <c r="AK29">
        <v>50.03</v>
      </c>
      <c r="AL29">
        <v>12.32</v>
      </c>
      <c r="AM29">
        <v>0</v>
      </c>
      <c r="AN29">
        <v>0</v>
      </c>
      <c r="AO29">
        <v>0.84</v>
      </c>
      <c r="AP29">
        <v>12.59</v>
      </c>
      <c r="AQ29">
        <v>30.01</v>
      </c>
      <c r="AR29">
        <v>4.79</v>
      </c>
      <c r="AS29">
        <v>5.19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1925.06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247.75</v>
      </c>
      <c r="L30">
        <v>158.41999999999999</v>
      </c>
      <c r="M30">
        <v>88.69</v>
      </c>
      <c r="N30">
        <v>114.48</v>
      </c>
      <c r="O30">
        <v>119.84</v>
      </c>
      <c r="P30">
        <v>99.05</v>
      </c>
      <c r="Q30">
        <v>14.65</v>
      </c>
      <c r="R30">
        <v>30.06</v>
      </c>
      <c r="S30">
        <v>0</v>
      </c>
      <c r="T30">
        <v>0</v>
      </c>
      <c r="U30">
        <v>381.74</v>
      </c>
      <c r="V30">
        <v>11.88</v>
      </c>
      <c r="W30">
        <v>37.32</v>
      </c>
      <c r="X30">
        <v>123.22</v>
      </c>
      <c r="Y30">
        <v>0</v>
      </c>
      <c r="Z30">
        <v>18.86</v>
      </c>
      <c r="AA30">
        <v>13.54</v>
      </c>
      <c r="AB30">
        <v>39.32</v>
      </c>
      <c r="AC30">
        <v>29.46</v>
      </c>
      <c r="AD30">
        <v>36.29</v>
      </c>
      <c r="AE30">
        <v>47.65</v>
      </c>
      <c r="AF30">
        <v>19.010000000000002</v>
      </c>
      <c r="AG30">
        <v>40.15</v>
      </c>
      <c r="AH30">
        <v>112.74</v>
      </c>
      <c r="AI30">
        <v>31.91</v>
      </c>
      <c r="AJ30">
        <v>0</v>
      </c>
      <c r="AK30">
        <v>50.03</v>
      </c>
      <c r="AL30">
        <v>12.32</v>
      </c>
      <c r="AM30">
        <v>0</v>
      </c>
      <c r="AN30">
        <v>0</v>
      </c>
      <c r="AO30">
        <v>0.83</v>
      </c>
      <c r="AP30">
        <v>12.59</v>
      </c>
      <c r="AQ30">
        <v>29.58</v>
      </c>
      <c r="AR30">
        <v>4.79</v>
      </c>
      <c r="AS30">
        <v>5.19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1945.8199999999997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244.03</v>
      </c>
      <c r="L31">
        <v>158.41999999999999</v>
      </c>
      <c r="M31">
        <v>88.69</v>
      </c>
      <c r="N31">
        <v>114.48</v>
      </c>
      <c r="O31">
        <v>119.84</v>
      </c>
      <c r="P31">
        <v>99.05</v>
      </c>
      <c r="Q31">
        <v>14.65</v>
      </c>
      <c r="R31">
        <v>30.06</v>
      </c>
      <c r="S31">
        <v>0</v>
      </c>
      <c r="T31">
        <v>0</v>
      </c>
      <c r="U31">
        <v>381.74</v>
      </c>
      <c r="V31">
        <v>11.88</v>
      </c>
      <c r="W31">
        <v>43.3</v>
      </c>
      <c r="X31">
        <v>142.96</v>
      </c>
      <c r="Y31">
        <v>0</v>
      </c>
      <c r="Z31">
        <v>6.29</v>
      </c>
      <c r="AA31">
        <v>11.42</v>
      </c>
      <c r="AB31">
        <v>38.090000000000003</v>
      </c>
      <c r="AC31">
        <v>18.66</v>
      </c>
      <c r="AD31">
        <v>26.49</v>
      </c>
      <c r="AE31">
        <v>47.65</v>
      </c>
      <c r="AF31">
        <v>9.51</v>
      </c>
      <c r="AG31">
        <v>40.15</v>
      </c>
      <c r="AH31">
        <v>112.74</v>
      </c>
      <c r="AI31">
        <v>31.91</v>
      </c>
      <c r="AJ31">
        <v>0</v>
      </c>
      <c r="AK31">
        <v>50.03</v>
      </c>
      <c r="AL31">
        <v>12.32</v>
      </c>
      <c r="AM31">
        <v>0</v>
      </c>
      <c r="AN31">
        <v>0</v>
      </c>
      <c r="AO31">
        <v>0.94</v>
      </c>
      <c r="AP31">
        <v>10.86</v>
      </c>
      <c r="AQ31">
        <v>14.39</v>
      </c>
      <c r="AR31">
        <v>8.51</v>
      </c>
      <c r="AS31">
        <v>5.19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1908.7100000000005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238.11</v>
      </c>
      <c r="L32">
        <v>167.1</v>
      </c>
      <c r="M32">
        <v>88.69</v>
      </c>
      <c r="N32">
        <v>114.48</v>
      </c>
      <c r="O32">
        <v>119.84</v>
      </c>
      <c r="P32">
        <v>99.05</v>
      </c>
      <c r="Q32">
        <v>17.07</v>
      </c>
      <c r="R32">
        <v>35.22</v>
      </c>
      <c r="S32">
        <v>0</v>
      </c>
      <c r="T32">
        <v>0</v>
      </c>
      <c r="U32">
        <v>381.74</v>
      </c>
      <c r="V32">
        <v>11.88</v>
      </c>
      <c r="W32">
        <v>43.3</v>
      </c>
      <c r="X32">
        <v>142.96</v>
      </c>
      <c r="Y32">
        <v>0</v>
      </c>
      <c r="Z32">
        <v>6.29</v>
      </c>
      <c r="AA32">
        <v>0</v>
      </c>
      <c r="AB32">
        <v>11.57</v>
      </c>
      <c r="AC32">
        <v>9.33</v>
      </c>
      <c r="AD32">
        <v>17.57</v>
      </c>
      <c r="AE32">
        <v>47.65</v>
      </c>
      <c r="AF32">
        <v>8.5500000000000007</v>
      </c>
      <c r="AG32">
        <v>40.15</v>
      </c>
      <c r="AH32">
        <v>85.54</v>
      </c>
      <c r="AI32">
        <v>4.91</v>
      </c>
      <c r="AJ32">
        <v>0</v>
      </c>
      <c r="AK32">
        <v>50.03</v>
      </c>
      <c r="AL32">
        <v>12.32</v>
      </c>
      <c r="AM32">
        <v>0</v>
      </c>
      <c r="AN32">
        <v>0</v>
      </c>
      <c r="AO32">
        <v>1.2</v>
      </c>
      <c r="AP32">
        <v>10.86</v>
      </c>
      <c r="AQ32">
        <v>0</v>
      </c>
      <c r="AR32">
        <v>46.82</v>
      </c>
      <c r="AS32">
        <v>5.19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1831.88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267.58999999999997</v>
      </c>
      <c r="L33">
        <v>158.41999999999999</v>
      </c>
      <c r="M33">
        <v>88.69</v>
      </c>
      <c r="N33">
        <v>114.48</v>
      </c>
      <c r="O33">
        <v>119.84</v>
      </c>
      <c r="P33">
        <v>99.05</v>
      </c>
      <c r="Q33">
        <v>14.93</v>
      </c>
      <c r="R33">
        <v>29.66</v>
      </c>
      <c r="S33">
        <v>0</v>
      </c>
      <c r="T33">
        <v>0</v>
      </c>
      <c r="U33">
        <v>392.23</v>
      </c>
      <c r="V33">
        <v>11.88</v>
      </c>
      <c r="W33">
        <v>43.3</v>
      </c>
      <c r="X33">
        <v>142.96</v>
      </c>
      <c r="Y33">
        <v>0</v>
      </c>
      <c r="Z33">
        <v>6.29</v>
      </c>
      <c r="AA33">
        <v>0</v>
      </c>
      <c r="AB33">
        <v>11.57</v>
      </c>
      <c r="AC33">
        <v>9.33</v>
      </c>
      <c r="AD33">
        <v>17.57</v>
      </c>
      <c r="AE33">
        <v>47.65</v>
      </c>
      <c r="AF33">
        <v>8.5500000000000007</v>
      </c>
      <c r="AG33">
        <v>40.15</v>
      </c>
      <c r="AH33">
        <v>67.64</v>
      </c>
      <c r="AI33">
        <v>2.46</v>
      </c>
      <c r="AJ33">
        <v>0</v>
      </c>
      <c r="AK33">
        <v>50.03</v>
      </c>
      <c r="AL33">
        <v>2.25</v>
      </c>
      <c r="AM33">
        <v>0</v>
      </c>
      <c r="AN33">
        <v>0</v>
      </c>
      <c r="AO33">
        <v>1.3</v>
      </c>
      <c r="AP33">
        <v>10.5</v>
      </c>
      <c r="AQ33">
        <v>0</v>
      </c>
      <c r="AR33">
        <v>46.82</v>
      </c>
      <c r="AS33">
        <v>5.19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1824.79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290.94</v>
      </c>
      <c r="L34">
        <v>158.41999999999999</v>
      </c>
      <c r="M34">
        <v>88.69</v>
      </c>
      <c r="N34">
        <v>114.48</v>
      </c>
      <c r="O34">
        <v>119.84</v>
      </c>
      <c r="P34">
        <v>99.05</v>
      </c>
      <c r="Q34">
        <v>14.93</v>
      </c>
      <c r="R34">
        <v>29.66</v>
      </c>
      <c r="S34">
        <v>0</v>
      </c>
      <c r="T34">
        <v>0</v>
      </c>
      <c r="U34">
        <v>400.9</v>
      </c>
      <c r="V34">
        <v>11.27</v>
      </c>
      <c r="W34">
        <v>37.32</v>
      </c>
      <c r="X34">
        <v>123.22</v>
      </c>
      <c r="Y34">
        <v>0</v>
      </c>
      <c r="Z34">
        <v>6.29</v>
      </c>
      <c r="AA34">
        <v>0</v>
      </c>
      <c r="AB34">
        <v>11.57</v>
      </c>
      <c r="AC34">
        <v>9.33</v>
      </c>
      <c r="AD34">
        <v>17.57</v>
      </c>
      <c r="AE34">
        <v>47.65</v>
      </c>
      <c r="AF34">
        <v>8.5500000000000007</v>
      </c>
      <c r="AG34">
        <v>40.15</v>
      </c>
      <c r="AH34">
        <v>67.64</v>
      </c>
      <c r="AI34">
        <v>0</v>
      </c>
      <c r="AJ34">
        <v>0</v>
      </c>
      <c r="AK34">
        <v>50.03</v>
      </c>
      <c r="AL34">
        <v>2.25</v>
      </c>
      <c r="AM34">
        <v>0</v>
      </c>
      <c r="AN34">
        <v>0</v>
      </c>
      <c r="AO34">
        <v>1.45</v>
      </c>
      <c r="AP34">
        <v>10.5</v>
      </c>
      <c r="AQ34">
        <v>0</v>
      </c>
      <c r="AR34">
        <v>6.39</v>
      </c>
      <c r="AS34">
        <v>5.19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1787.74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290.94</v>
      </c>
      <c r="L35">
        <v>158.41999999999999</v>
      </c>
      <c r="M35">
        <v>88.69</v>
      </c>
      <c r="N35">
        <v>114.48</v>
      </c>
      <c r="O35">
        <v>119.84</v>
      </c>
      <c r="P35">
        <v>99.05</v>
      </c>
      <c r="Q35">
        <v>14.93</v>
      </c>
      <c r="R35">
        <v>29.66</v>
      </c>
      <c r="S35">
        <v>0</v>
      </c>
      <c r="T35">
        <v>0</v>
      </c>
      <c r="U35">
        <v>401.27</v>
      </c>
      <c r="V35">
        <v>11.27</v>
      </c>
      <c r="W35">
        <v>32.1</v>
      </c>
      <c r="X35">
        <v>123.22</v>
      </c>
      <c r="Y35">
        <v>0</v>
      </c>
      <c r="Z35">
        <v>6.29</v>
      </c>
      <c r="AA35">
        <v>0</v>
      </c>
      <c r="AB35">
        <v>11.57</v>
      </c>
      <c r="AC35">
        <v>9.33</v>
      </c>
      <c r="AD35">
        <v>8.7799999999999994</v>
      </c>
      <c r="AE35">
        <v>47.65</v>
      </c>
      <c r="AF35">
        <v>8.5500000000000007</v>
      </c>
      <c r="AG35">
        <v>40.15</v>
      </c>
      <c r="AH35">
        <v>67.64</v>
      </c>
      <c r="AI35">
        <v>0</v>
      </c>
      <c r="AJ35">
        <v>0</v>
      </c>
      <c r="AK35">
        <v>50.03</v>
      </c>
      <c r="AL35">
        <v>2.25</v>
      </c>
      <c r="AM35">
        <v>0</v>
      </c>
      <c r="AN35">
        <v>0</v>
      </c>
      <c r="AO35">
        <v>1.45</v>
      </c>
      <c r="AP35">
        <v>10.5</v>
      </c>
      <c r="AQ35">
        <v>0</v>
      </c>
      <c r="AR35">
        <v>6.39</v>
      </c>
      <c r="AS35">
        <v>5.19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1774.1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290.94</v>
      </c>
      <c r="L36">
        <v>158.41999999999999</v>
      </c>
      <c r="M36">
        <v>88.69</v>
      </c>
      <c r="N36">
        <v>114.48</v>
      </c>
      <c r="O36">
        <v>119.84</v>
      </c>
      <c r="P36">
        <v>99.05</v>
      </c>
      <c r="Q36">
        <v>14.93</v>
      </c>
      <c r="R36">
        <v>29.66</v>
      </c>
      <c r="S36">
        <v>0</v>
      </c>
      <c r="T36">
        <v>0</v>
      </c>
      <c r="U36">
        <v>401.27</v>
      </c>
      <c r="V36">
        <v>11.27</v>
      </c>
      <c r="W36">
        <v>32.1</v>
      </c>
      <c r="X36">
        <v>115.82</v>
      </c>
      <c r="Y36">
        <v>0</v>
      </c>
      <c r="Z36">
        <v>6.29</v>
      </c>
      <c r="AA36">
        <v>0</v>
      </c>
      <c r="AB36">
        <v>11.57</v>
      </c>
      <c r="AC36">
        <v>9.33</v>
      </c>
      <c r="AD36">
        <v>8.7799999999999994</v>
      </c>
      <c r="AE36">
        <v>47.65</v>
      </c>
      <c r="AF36">
        <v>8.5500000000000007</v>
      </c>
      <c r="AG36">
        <v>40.15</v>
      </c>
      <c r="AH36">
        <v>45.1</v>
      </c>
      <c r="AI36">
        <v>0</v>
      </c>
      <c r="AJ36">
        <v>0</v>
      </c>
      <c r="AK36">
        <v>50.03</v>
      </c>
      <c r="AL36">
        <v>2.25</v>
      </c>
      <c r="AM36">
        <v>0</v>
      </c>
      <c r="AN36">
        <v>0</v>
      </c>
      <c r="AO36">
        <v>1.45</v>
      </c>
      <c r="AP36">
        <v>10.5</v>
      </c>
      <c r="AQ36">
        <v>0</v>
      </c>
      <c r="AR36">
        <v>6.39</v>
      </c>
      <c r="AS36">
        <v>5.19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1744.1599999999996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290.94</v>
      </c>
      <c r="L37">
        <v>158.41999999999999</v>
      </c>
      <c r="M37">
        <v>88.69</v>
      </c>
      <c r="N37">
        <v>114.48</v>
      </c>
      <c r="O37">
        <v>119.84</v>
      </c>
      <c r="P37">
        <v>99.05</v>
      </c>
      <c r="Q37">
        <v>14.93</v>
      </c>
      <c r="R37">
        <v>29.66</v>
      </c>
      <c r="S37">
        <v>0</v>
      </c>
      <c r="T37">
        <v>0</v>
      </c>
      <c r="U37">
        <v>401.27</v>
      </c>
      <c r="V37">
        <v>11.88</v>
      </c>
      <c r="W37">
        <v>43.3</v>
      </c>
      <c r="X37">
        <v>142.96</v>
      </c>
      <c r="Y37">
        <v>0</v>
      </c>
      <c r="Z37">
        <v>6.29</v>
      </c>
      <c r="AA37">
        <v>0</v>
      </c>
      <c r="AB37">
        <v>11.57</v>
      </c>
      <c r="AC37">
        <v>9.33</v>
      </c>
      <c r="AD37">
        <v>8.7799999999999994</v>
      </c>
      <c r="AE37">
        <v>47.65</v>
      </c>
      <c r="AF37">
        <v>8.5500000000000007</v>
      </c>
      <c r="AG37">
        <v>40.15</v>
      </c>
      <c r="AH37">
        <v>45.1</v>
      </c>
      <c r="AI37">
        <v>0</v>
      </c>
      <c r="AJ37">
        <v>0</v>
      </c>
      <c r="AK37">
        <v>50.03</v>
      </c>
      <c r="AL37">
        <v>25.77</v>
      </c>
      <c r="AM37">
        <v>0</v>
      </c>
      <c r="AN37">
        <v>0</v>
      </c>
      <c r="AO37">
        <v>1.59</v>
      </c>
      <c r="AP37">
        <v>10.5</v>
      </c>
      <c r="AQ37">
        <v>0</v>
      </c>
      <c r="AR37">
        <v>6.39</v>
      </c>
      <c r="AS37">
        <v>5.19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1806.7699999999998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290.94</v>
      </c>
      <c r="L38">
        <v>158.41999999999999</v>
      </c>
      <c r="M38">
        <v>88.69</v>
      </c>
      <c r="N38">
        <v>114.48</v>
      </c>
      <c r="O38">
        <v>119.84</v>
      </c>
      <c r="P38">
        <v>99.05</v>
      </c>
      <c r="Q38">
        <v>14.93</v>
      </c>
      <c r="R38">
        <v>29.66</v>
      </c>
      <c r="S38">
        <v>0</v>
      </c>
      <c r="T38">
        <v>0</v>
      </c>
      <c r="U38">
        <v>401.27</v>
      </c>
      <c r="V38">
        <v>11.88</v>
      </c>
      <c r="W38">
        <v>43.3</v>
      </c>
      <c r="X38">
        <v>142.96</v>
      </c>
      <c r="Y38">
        <v>0</v>
      </c>
      <c r="Z38">
        <v>6.29</v>
      </c>
      <c r="AA38">
        <v>0</v>
      </c>
      <c r="AB38">
        <v>11.57</v>
      </c>
      <c r="AC38">
        <v>9.33</v>
      </c>
      <c r="AD38">
        <v>8.7799999999999994</v>
      </c>
      <c r="AE38">
        <v>47.65</v>
      </c>
      <c r="AF38">
        <v>8.5500000000000007</v>
      </c>
      <c r="AG38">
        <v>40.15</v>
      </c>
      <c r="AH38">
        <v>45.1</v>
      </c>
      <c r="AI38">
        <v>0</v>
      </c>
      <c r="AJ38">
        <v>0</v>
      </c>
      <c r="AK38">
        <v>50.03</v>
      </c>
      <c r="AL38">
        <v>76.52</v>
      </c>
      <c r="AM38">
        <v>0</v>
      </c>
      <c r="AN38">
        <v>0</v>
      </c>
      <c r="AO38">
        <v>1.59</v>
      </c>
      <c r="AP38">
        <v>10.5</v>
      </c>
      <c r="AQ38">
        <v>0</v>
      </c>
      <c r="AR38">
        <v>6.39</v>
      </c>
      <c r="AS38">
        <v>5.19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1857.5199999999998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290.94</v>
      </c>
      <c r="L39">
        <v>158.41999999999999</v>
      </c>
      <c r="M39">
        <v>88.69</v>
      </c>
      <c r="N39">
        <v>114.48</v>
      </c>
      <c r="O39">
        <v>119.84</v>
      </c>
      <c r="P39">
        <v>99.05</v>
      </c>
      <c r="Q39">
        <v>14.93</v>
      </c>
      <c r="R39">
        <v>29.66</v>
      </c>
      <c r="S39">
        <v>0</v>
      </c>
      <c r="T39">
        <v>0</v>
      </c>
      <c r="U39">
        <v>401.27</v>
      </c>
      <c r="V39">
        <v>11.88</v>
      </c>
      <c r="W39">
        <v>43.3</v>
      </c>
      <c r="X39">
        <v>142.96</v>
      </c>
      <c r="Y39">
        <v>0</v>
      </c>
      <c r="Z39">
        <v>6.29</v>
      </c>
      <c r="AA39">
        <v>0</v>
      </c>
      <c r="AB39">
        <v>11.57</v>
      </c>
      <c r="AC39">
        <v>9.33</v>
      </c>
      <c r="AD39">
        <v>8.7799999999999994</v>
      </c>
      <c r="AE39">
        <v>47.65</v>
      </c>
      <c r="AF39">
        <v>8.5500000000000007</v>
      </c>
      <c r="AG39">
        <v>40.15</v>
      </c>
      <c r="AH39">
        <v>45.1</v>
      </c>
      <c r="AI39">
        <v>0</v>
      </c>
      <c r="AJ39">
        <v>0</v>
      </c>
      <c r="AK39">
        <v>50.03</v>
      </c>
      <c r="AL39">
        <v>76.52</v>
      </c>
      <c r="AM39">
        <v>0</v>
      </c>
      <c r="AN39">
        <v>0</v>
      </c>
      <c r="AO39">
        <v>1.59</v>
      </c>
      <c r="AP39">
        <v>10.5</v>
      </c>
      <c r="AQ39">
        <v>0</v>
      </c>
      <c r="AR39">
        <v>8.51</v>
      </c>
      <c r="AS39">
        <v>5.19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1859.6399999999996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290.94</v>
      </c>
      <c r="L40">
        <v>158.41999999999999</v>
      </c>
      <c r="M40">
        <v>88.69</v>
      </c>
      <c r="N40">
        <v>114.48</v>
      </c>
      <c r="O40">
        <v>119.84</v>
      </c>
      <c r="P40">
        <v>99.05</v>
      </c>
      <c r="Q40">
        <v>14.93</v>
      </c>
      <c r="R40">
        <v>29.66</v>
      </c>
      <c r="S40">
        <v>0</v>
      </c>
      <c r="T40">
        <v>0</v>
      </c>
      <c r="U40">
        <v>401.27</v>
      </c>
      <c r="V40">
        <v>11.88</v>
      </c>
      <c r="W40">
        <v>43.3</v>
      </c>
      <c r="X40">
        <v>142.96</v>
      </c>
      <c r="Y40">
        <v>0</v>
      </c>
      <c r="Z40">
        <v>6.29</v>
      </c>
      <c r="AA40">
        <v>0</v>
      </c>
      <c r="AB40">
        <v>11.57</v>
      </c>
      <c r="AC40">
        <v>9.33</v>
      </c>
      <c r="AD40">
        <v>8.7799999999999994</v>
      </c>
      <c r="AE40">
        <v>47.65</v>
      </c>
      <c r="AF40">
        <v>8.5500000000000007</v>
      </c>
      <c r="AG40">
        <v>40.15</v>
      </c>
      <c r="AH40">
        <v>45.1</v>
      </c>
      <c r="AI40">
        <v>0</v>
      </c>
      <c r="AJ40">
        <v>0</v>
      </c>
      <c r="AK40">
        <v>50.03</v>
      </c>
      <c r="AL40">
        <v>76.52</v>
      </c>
      <c r="AM40">
        <v>0</v>
      </c>
      <c r="AN40">
        <v>0</v>
      </c>
      <c r="AO40">
        <v>1.59</v>
      </c>
      <c r="AP40">
        <v>10.5</v>
      </c>
      <c r="AQ40">
        <v>0</v>
      </c>
      <c r="AR40">
        <v>43.64</v>
      </c>
      <c r="AS40">
        <v>5.19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1894.7699999999998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290.94</v>
      </c>
      <c r="L41">
        <v>158.41999999999999</v>
      </c>
      <c r="M41">
        <v>88.69</v>
      </c>
      <c r="N41">
        <v>114.48</v>
      </c>
      <c r="O41">
        <v>119.84</v>
      </c>
      <c r="P41">
        <v>99.05</v>
      </c>
      <c r="Q41">
        <v>14.93</v>
      </c>
      <c r="R41">
        <v>29.66</v>
      </c>
      <c r="S41">
        <v>0</v>
      </c>
      <c r="T41">
        <v>0</v>
      </c>
      <c r="U41">
        <v>401.27</v>
      </c>
      <c r="V41">
        <v>11.88</v>
      </c>
      <c r="W41">
        <v>43.3</v>
      </c>
      <c r="X41">
        <v>142.96</v>
      </c>
      <c r="Y41">
        <v>0</v>
      </c>
      <c r="Z41">
        <v>6.29</v>
      </c>
      <c r="AA41">
        <v>0</v>
      </c>
      <c r="AB41">
        <v>11.57</v>
      </c>
      <c r="AC41">
        <v>9.33</v>
      </c>
      <c r="AD41">
        <v>8.7799999999999994</v>
      </c>
      <c r="AE41">
        <v>47.65</v>
      </c>
      <c r="AF41">
        <v>8.5500000000000007</v>
      </c>
      <c r="AG41">
        <v>40.15</v>
      </c>
      <c r="AH41">
        <v>45.1</v>
      </c>
      <c r="AI41">
        <v>0</v>
      </c>
      <c r="AJ41">
        <v>0</v>
      </c>
      <c r="AK41">
        <v>50.03</v>
      </c>
      <c r="AL41">
        <v>76.52</v>
      </c>
      <c r="AM41">
        <v>0</v>
      </c>
      <c r="AN41">
        <v>0</v>
      </c>
      <c r="AO41">
        <v>1.73</v>
      </c>
      <c r="AP41">
        <v>10.5</v>
      </c>
      <c r="AQ41">
        <v>0</v>
      </c>
      <c r="AR41">
        <v>43.64</v>
      </c>
      <c r="AS41">
        <v>5.19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1894.9099999999999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290.94</v>
      </c>
      <c r="L42">
        <v>158.41999999999999</v>
      </c>
      <c r="M42">
        <v>88.69</v>
      </c>
      <c r="N42">
        <v>114.48</v>
      </c>
      <c r="O42">
        <v>119.84</v>
      </c>
      <c r="P42">
        <v>99.05</v>
      </c>
      <c r="Q42">
        <v>14.93</v>
      </c>
      <c r="R42">
        <v>29.66</v>
      </c>
      <c r="S42">
        <v>0</v>
      </c>
      <c r="T42">
        <v>0</v>
      </c>
      <c r="U42">
        <v>401.27</v>
      </c>
      <c r="V42">
        <v>11.88</v>
      </c>
      <c r="W42">
        <v>43.3</v>
      </c>
      <c r="X42">
        <v>142.96</v>
      </c>
      <c r="Y42">
        <v>0</v>
      </c>
      <c r="Z42">
        <v>6.29</v>
      </c>
      <c r="AA42">
        <v>0</v>
      </c>
      <c r="AB42">
        <v>11.57</v>
      </c>
      <c r="AC42">
        <v>9.33</v>
      </c>
      <c r="AD42">
        <v>8.7799999999999994</v>
      </c>
      <c r="AE42">
        <v>47.65</v>
      </c>
      <c r="AF42">
        <v>8.5500000000000007</v>
      </c>
      <c r="AG42">
        <v>40.15</v>
      </c>
      <c r="AH42">
        <v>45.1</v>
      </c>
      <c r="AI42">
        <v>0</v>
      </c>
      <c r="AJ42">
        <v>0</v>
      </c>
      <c r="AK42">
        <v>50.03</v>
      </c>
      <c r="AL42">
        <v>25.77</v>
      </c>
      <c r="AM42">
        <v>0</v>
      </c>
      <c r="AN42">
        <v>0</v>
      </c>
      <c r="AO42">
        <v>1.73</v>
      </c>
      <c r="AP42">
        <v>10.5</v>
      </c>
      <c r="AQ42">
        <v>0</v>
      </c>
      <c r="AR42">
        <v>8.51</v>
      </c>
      <c r="AS42">
        <v>5.19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1809.0299999999997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290.94</v>
      </c>
      <c r="L43">
        <v>158.41999999999999</v>
      </c>
      <c r="M43">
        <v>88.69</v>
      </c>
      <c r="N43">
        <v>114.48</v>
      </c>
      <c r="O43">
        <v>119.84</v>
      </c>
      <c r="P43">
        <v>99.05</v>
      </c>
      <c r="Q43">
        <v>14.93</v>
      </c>
      <c r="R43">
        <v>29.66</v>
      </c>
      <c r="S43">
        <v>0</v>
      </c>
      <c r="T43">
        <v>0</v>
      </c>
      <c r="U43">
        <v>401.27</v>
      </c>
      <c r="V43">
        <v>11.88</v>
      </c>
      <c r="W43">
        <v>43.3</v>
      </c>
      <c r="X43">
        <v>142.96</v>
      </c>
      <c r="Y43">
        <v>0</v>
      </c>
      <c r="Z43">
        <v>6.29</v>
      </c>
      <c r="AA43">
        <v>0</v>
      </c>
      <c r="AB43">
        <v>11.57</v>
      </c>
      <c r="AC43">
        <v>9.33</v>
      </c>
      <c r="AD43">
        <v>8.7799999999999994</v>
      </c>
      <c r="AE43">
        <v>47.65</v>
      </c>
      <c r="AF43">
        <v>8.5500000000000007</v>
      </c>
      <c r="AG43">
        <v>40.15</v>
      </c>
      <c r="AH43">
        <v>45.1</v>
      </c>
      <c r="AI43">
        <v>0</v>
      </c>
      <c r="AJ43">
        <v>0</v>
      </c>
      <c r="AK43">
        <v>50.03</v>
      </c>
      <c r="AL43">
        <v>2.25</v>
      </c>
      <c r="AM43">
        <v>0</v>
      </c>
      <c r="AN43">
        <v>0</v>
      </c>
      <c r="AO43">
        <v>1.73</v>
      </c>
      <c r="AP43">
        <v>10.5</v>
      </c>
      <c r="AQ43">
        <v>0</v>
      </c>
      <c r="AR43">
        <v>6.39</v>
      </c>
      <c r="AS43">
        <v>5.19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1783.3899999999999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290.94</v>
      </c>
      <c r="L44">
        <v>158.41999999999999</v>
      </c>
      <c r="M44">
        <v>88.69</v>
      </c>
      <c r="N44">
        <v>114.48</v>
      </c>
      <c r="O44">
        <v>119.84</v>
      </c>
      <c r="P44">
        <v>99.05</v>
      </c>
      <c r="Q44">
        <v>14.93</v>
      </c>
      <c r="R44">
        <v>29.66</v>
      </c>
      <c r="S44">
        <v>0</v>
      </c>
      <c r="T44">
        <v>0</v>
      </c>
      <c r="U44">
        <v>401.27</v>
      </c>
      <c r="V44">
        <v>11.88</v>
      </c>
      <c r="W44">
        <v>43.3</v>
      </c>
      <c r="X44">
        <v>142.96</v>
      </c>
      <c r="Y44">
        <v>0</v>
      </c>
      <c r="Z44">
        <v>6.29</v>
      </c>
      <c r="AA44">
        <v>0</v>
      </c>
      <c r="AB44">
        <v>11.57</v>
      </c>
      <c r="AC44">
        <v>9.33</v>
      </c>
      <c r="AD44">
        <v>8.7799999999999994</v>
      </c>
      <c r="AE44">
        <v>31.77</v>
      </c>
      <c r="AF44">
        <v>8.5500000000000007</v>
      </c>
      <c r="AG44">
        <v>40.15</v>
      </c>
      <c r="AH44">
        <v>40.71</v>
      </c>
      <c r="AI44">
        <v>0</v>
      </c>
      <c r="AJ44">
        <v>0</v>
      </c>
      <c r="AK44">
        <v>50.03</v>
      </c>
      <c r="AL44">
        <v>2.25</v>
      </c>
      <c r="AM44">
        <v>0</v>
      </c>
      <c r="AN44">
        <v>0</v>
      </c>
      <c r="AO44">
        <v>1.73</v>
      </c>
      <c r="AP44">
        <v>10.5</v>
      </c>
      <c r="AQ44">
        <v>0</v>
      </c>
      <c r="AR44">
        <v>6.39</v>
      </c>
      <c r="AS44">
        <v>5.19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1763.12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290.94</v>
      </c>
      <c r="L45">
        <v>158.41999999999999</v>
      </c>
      <c r="M45">
        <v>88.69</v>
      </c>
      <c r="N45">
        <v>114.48</v>
      </c>
      <c r="O45">
        <v>119.84</v>
      </c>
      <c r="P45">
        <v>99.05</v>
      </c>
      <c r="Q45">
        <v>14.93</v>
      </c>
      <c r="R45">
        <v>29.66</v>
      </c>
      <c r="S45">
        <v>0</v>
      </c>
      <c r="T45">
        <v>0</v>
      </c>
      <c r="U45">
        <v>401.27</v>
      </c>
      <c r="V45">
        <v>11.88</v>
      </c>
      <c r="W45">
        <v>43.3</v>
      </c>
      <c r="X45">
        <v>142.96</v>
      </c>
      <c r="Y45">
        <v>0</v>
      </c>
      <c r="Z45">
        <v>6.29</v>
      </c>
      <c r="AA45">
        <v>0</v>
      </c>
      <c r="AB45">
        <v>11.57</v>
      </c>
      <c r="AC45">
        <v>9.33</v>
      </c>
      <c r="AD45">
        <v>8.7799999999999994</v>
      </c>
      <c r="AE45">
        <v>31.77</v>
      </c>
      <c r="AF45">
        <v>8.5500000000000007</v>
      </c>
      <c r="AG45">
        <v>40.15</v>
      </c>
      <c r="AH45">
        <v>22.55</v>
      </c>
      <c r="AI45">
        <v>0</v>
      </c>
      <c r="AJ45">
        <v>0</v>
      </c>
      <c r="AK45">
        <v>50.03</v>
      </c>
      <c r="AL45">
        <v>2.25</v>
      </c>
      <c r="AM45">
        <v>0</v>
      </c>
      <c r="AN45">
        <v>0</v>
      </c>
      <c r="AO45">
        <v>1.45</v>
      </c>
      <c r="AP45">
        <v>10.37</v>
      </c>
      <c r="AQ45">
        <v>0</v>
      </c>
      <c r="AR45">
        <v>6.39</v>
      </c>
      <c r="AS45">
        <v>5.19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1744.5499999999997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290.94</v>
      </c>
      <c r="L46">
        <v>158.41999999999999</v>
      </c>
      <c r="M46">
        <v>88.69</v>
      </c>
      <c r="N46">
        <v>114.48</v>
      </c>
      <c r="O46">
        <v>119.84</v>
      </c>
      <c r="P46">
        <v>99.05</v>
      </c>
      <c r="Q46">
        <v>14.93</v>
      </c>
      <c r="R46">
        <v>29.66</v>
      </c>
      <c r="S46">
        <v>0</v>
      </c>
      <c r="T46">
        <v>0</v>
      </c>
      <c r="U46">
        <v>401.27</v>
      </c>
      <c r="V46">
        <v>13.79</v>
      </c>
      <c r="W46">
        <v>43.3</v>
      </c>
      <c r="X46">
        <v>142.96</v>
      </c>
      <c r="Y46">
        <v>0</v>
      </c>
      <c r="Z46">
        <v>6.29</v>
      </c>
      <c r="AA46">
        <v>0</v>
      </c>
      <c r="AB46">
        <v>11.57</v>
      </c>
      <c r="AC46">
        <v>9.33</v>
      </c>
      <c r="AD46">
        <v>8.7799999999999994</v>
      </c>
      <c r="AE46">
        <v>31.77</v>
      </c>
      <c r="AF46">
        <v>8.5500000000000007</v>
      </c>
      <c r="AG46">
        <v>40.15</v>
      </c>
      <c r="AH46">
        <v>22.55</v>
      </c>
      <c r="AI46">
        <v>0</v>
      </c>
      <c r="AJ46">
        <v>0</v>
      </c>
      <c r="AK46">
        <v>50.03</v>
      </c>
      <c r="AL46">
        <v>2.25</v>
      </c>
      <c r="AM46">
        <v>0</v>
      </c>
      <c r="AN46">
        <v>0</v>
      </c>
      <c r="AO46">
        <v>1.45</v>
      </c>
      <c r="AP46">
        <v>10.37</v>
      </c>
      <c r="AQ46">
        <v>0</v>
      </c>
      <c r="AR46">
        <v>6.39</v>
      </c>
      <c r="AS46">
        <v>5.19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1746.4599999999996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290.94</v>
      </c>
      <c r="L47">
        <v>158.41999999999999</v>
      </c>
      <c r="M47">
        <v>88.69</v>
      </c>
      <c r="N47">
        <v>114.48</v>
      </c>
      <c r="O47">
        <v>119.84</v>
      </c>
      <c r="P47">
        <v>99.12</v>
      </c>
      <c r="Q47">
        <v>14.93</v>
      </c>
      <c r="R47">
        <v>29.66</v>
      </c>
      <c r="S47">
        <v>0</v>
      </c>
      <c r="T47">
        <v>0</v>
      </c>
      <c r="U47">
        <v>401.27</v>
      </c>
      <c r="V47">
        <v>11.88</v>
      </c>
      <c r="W47">
        <v>37.32</v>
      </c>
      <c r="X47">
        <v>123.22</v>
      </c>
      <c r="Y47">
        <v>0</v>
      </c>
      <c r="Z47">
        <v>0</v>
      </c>
      <c r="AA47">
        <v>0</v>
      </c>
      <c r="AB47">
        <v>11.57</v>
      </c>
      <c r="AC47">
        <v>9.33</v>
      </c>
      <c r="AD47">
        <v>8.7799999999999994</v>
      </c>
      <c r="AE47">
        <v>31.77</v>
      </c>
      <c r="AF47">
        <v>8.5500000000000007</v>
      </c>
      <c r="AG47">
        <v>40.15</v>
      </c>
      <c r="AH47">
        <v>22.55</v>
      </c>
      <c r="AI47">
        <v>0</v>
      </c>
      <c r="AJ47">
        <v>0</v>
      </c>
      <c r="AK47">
        <v>50.03</v>
      </c>
      <c r="AL47">
        <v>12.32</v>
      </c>
      <c r="AM47">
        <v>0</v>
      </c>
      <c r="AN47">
        <v>0</v>
      </c>
      <c r="AO47">
        <v>1.3</v>
      </c>
      <c r="AP47">
        <v>10.37</v>
      </c>
      <c r="AQ47">
        <v>0</v>
      </c>
      <c r="AR47">
        <v>5</v>
      </c>
      <c r="AS47">
        <v>5.19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1721.1399999999996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290.94</v>
      </c>
      <c r="L48">
        <v>158.41999999999999</v>
      </c>
      <c r="M48">
        <v>88.69</v>
      </c>
      <c r="N48">
        <v>114.48</v>
      </c>
      <c r="O48">
        <v>119.84</v>
      </c>
      <c r="P48">
        <v>99.12</v>
      </c>
      <c r="Q48">
        <v>14.93</v>
      </c>
      <c r="R48">
        <v>29.66</v>
      </c>
      <c r="S48">
        <v>0</v>
      </c>
      <c r="T48">
        <v>0</v>
      </c>
      <c r="U48">
        <v>401.27</v>
      </c>
      <c r="V48">
        <v>11.88</v>
      </c>
      <c r="W48">
        <v>43.3</v>
      </c>
      <c r="X48">
        <v>142.96</v>
      </c>
      <c r="Y48">
        <v>0</v>
      </c>
      <c r="Z48">
        <v>0</v>
      </c>
      <c r="AA48">
        <v>0</v>
      </c>
      <c r="AB48">
        <v>11.57</v>
      </c>
      <c r="AC48">
        <v>9.33</v>
      </c>
      <c r="AD48">
        <v>8.7799999999999994</v>
      </c>
      <c r="AE48">
        <v>31.77</v>
      </c>
      <c r="AF48">
        <v>8.5500000000000007</v>
      </c>
      <c r="AG48">
        <v>40.15</v>
      </c>
      <c r="AH48">
        <v>22.55</v>
      </c>
      <c r="AI48">
        <v>0</v>
      </c>
      <c r="AJ48">
        <v>0</v>
      </c>
      <c r="AK48">
        <v>50.03</v>
      </c>
      <c r="AL48">
        <v>12.32</v>
      </c>
      <c r="AM48">
        <v>0</v>
      </c>
      <c r="AN48">
        <v>0</v>
      </c>
      <c r="AO48">
        <v>1.3</v>
      </c>
      <c r="AP48">
        <v>10.37</v>
      </c>
      <c r="AQ48">
        <v>0</v>
      </c>
      <c r="AR48">
        <v>5</v>
      </c>
      <c r="AS48">
        <v>5.19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1746.8599999999997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290.94</v>
      </c>
      <c r="L49">
        <v>158.41999999999999</v>
      </c>
      <c r="M49">
        <v>88.69</v>
      </c>
      <c r="N49">
        <v>114.48</v>
      </c>
      <c r="O49">
        <v>119.84</v>
      </c>
      <c r="P49">
        <v>99.12</v>
      </c>
      <c r="Q49">
        <v>14.93</v>
      </c>
      <c r="R49">
        <v>29.66</v>
      </c>
      <c r="S49">
        <v>0</v>
      </c>
      <c r="T49">
        <v>0</v>
      </c>
      <c r="U49">
        <v>401.27</v>
      </c>
      <c r="V49">
        <v>10.79</v>
      </c>
      <c r="W49">
        <v>38.090000000000003</v>
      </c>
      <c r="X49">
        <v>125.93</v>
      </c>
      <c r="Y49">
        <v>0</v>
      </c>
      <c r="Z49">
        <v>0</v>
      </c>
      <c r="AA49">
        <v>0</v>
      </c>
      <c r="AB49">
        <v>11.57</v>
      </c>
      <c r="AC49">
        <v>9.33</v>
      </c>
      <c r="AD49">
        <v>8.7799999999999994</v>
      </c>
      <c r="AE49">
        <v>31.77</v>
      </c>
      <c r="AF49">
        <v>8.5500000000000007</v>
      </c>
      <c r="AG49">
        <v>40.15</v>
      </c>
      <c r="AH49">
        <v>22.55</v>
      </c>
      <c r="AI49">
        <v>0</v>
      </c>
      <c r="AJ49">
        <v>0</v>
      </c>
      <c r="AK49">
        <v>50.03</v>
      </c>
      <c r="AL49">
        <v>12.32</v>
      </c>
      <c r="AM49">
        <v>0</v>
      </c>
      <c r="AN49">
        <v>0</v>
      </c>
      <c r="AO49">
        <v>1.59</v>
      </c>
      <c r="AP49">
        <v>10.37</v>
      </c>
      <c r="AQ49">
        <v>0</v>
      </c>
      <c r="AR49">
        <v>5</v>
      </c>
      <c r="AS49">
        <v>5.19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1723.8199999999995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290.94</v>
      </c>
      <c r="L50">
        <v>158.41999999999999</v>
      </c>
      <c r="M50">
        <v>88.69</v>
      </c>
      <c r="N50">
        <v>114.48</v>
      </c>
      <c r="O50">
        <v>119.84</v>
      </c>
      <c r="P50">
        <v>99.12</v>
      </c>
      <c r="Q50">
        <v>14.93</v>
      </c>
      <c r="R50">
        <v>29.66</v>
      </c>
      <c r="S50">
        <v>0</v>
      </c>
      <c r="T50">
        <v>0</v>
      </c>
      <c r="U50">
        <v>401.27</v>
      </c>
      <c r="V50">
        <v>10.79</v>
      </c>
      <c r="W50">
        <v>38.090000000000003</v>
      </c>
      <c r="X50">
        <v>125.93</v>
      </c>
      <c r="Y50">
        <v>0</v>
      </c>
      <c r="Z50">
        <v>0</v>
      </c>
      <c r="AA50">
        <v>0</v>
      </c>
      <c r="AB50">
        <v>11.57</v>
      </c>
      <c r="AC50">
        <v>9.33</v>
      </c>
      <c r="AD50">
        <v>8.7799999999999994</v>
      </c>
      <c r="AE50">
        <v>31.77</v>
      </c>
      <c r="AF50">
        <v>8.5500000000000007</v>
      </c>
      <c r="AG50">
        <v>40.15</v>
      </c>
      <c r="AH50">
        <v>22.55</v>
      </c>
      <c r="AI50">
        <v>0</v>
      </c>
      <c r="AJ50">
        <v>0</v>
      </c>
      <c r="AK50">
        <v>50.03</v>
      </c>
      <c r="AL50">
        <v>12.32</v>
      </c>
      <c r="AM50">
        <v>0</v>
      </c>
      <c r="AN50">
        <v>0</v>
      </c>
      <c r="AO50">
        <v>1.59</v>
      </c>
      <c r="AP50">
        <v>10.37</v>
      </c>
      <c r="AQ50">
        <v>0</v>
      </c>
      <c r="AR50">
        <v>5</v>
      </c>
      <c r="AS50">
        <v>5.19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1723.8199999999995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290.94</v>
      </c>
      <c r="L51">
        <v>158.41999999999999</v>
      </c>
      <c r="M51">
        <v>88.69</v>
      </c>
      <c r="N51">
        <v>114.48</v>
      </c>
      <c r="O51">
        <v>119.84</v>
      </c>
      <c r="P51">
        <v>99.12</v>
      </c>
      <c r="Q51">
        <v>14.93</v>
      </c>
      <c r="R51">
        <v>29.66</v>
      </c>
      <c r="S51">
        <v>0</v>
      </c>
      <c r="T51">
        <v>0</v>
      </c>
      <c r="U51">
        <v>401.27</v>
      </c>
      <c r="V51">
        <v>10.79</v>
      </c>
      <c r="W51">
        <v>38.090000000000003</v>
      </c>
      <c r="X51">
        <v>142.96</v>
      </c>
      <c r="Y51">
        <v>0</v>
      </c>
      <c r="Z51">
        <v>0</v>
      </c>
      <c r="AA51">
        <v>0</v>
      </c>
      <c r="AB51">
        <v>12.7</v>
      </c>
      <c r="AC51">
        <v>9.33</v>
      </c>
      <c r="AD51">
        <v>8.7799999999999994</v>
      </c>
      <c r="AE51">
        <v>31.77</v>
      </c>
      <c r="AF51">
        <v>8.5500000000000007</v>
      </c>
      <c r="AG51">
        <v>40.15</v>
      </c>
      <c r="AH51">
        <v>22.55</v>
      </c>
      <c r="AI51">
        <v>0</v>
      </c>
      <c r="AJ51">
        <v>0</v>
      </c>
      <c r="AK51">
        <v>50.03</v>
      </c>
      <c r="AL51">
        <v>12.32</v>
      </c>
      <c r="AM51">
        <v>0</v>
      </c>
      <c r="AN51">
        <v>0</v>
      </c>
      <c r="AO51">
        <v>1.59</v>
      </c>
      <c r="AP51">
        <v>10.37</v>
      </c>
      <c r="AQ51">
        <v>0</v>
      </c>
      <c r="AR51">
        <v>8.51</v>
      </c>
      <c r="AS51">
        <v>5.19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1745.4899999999996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290.94</v>
      </c>
      <c r="L52">
        <v>158.41999999999999</v>
      </c>
      <c r="M52">
        <v>88.69</v>
      </c>
      <c r="N52">
        <v>114.48</v>
      </c>
      <c r="O52">
        <v>119.84</v>
      </c>
      <c r="P52">
        <v>99.12</v>
      </c>
      <c r="Q52">
        <v>14.93</v>
      </c>
      <c r="R52">
        <v>29.66</v>
      </c>
      <c r="S52">
        <v>0</v>
      </c>
      <c r="T52">
        <v>0</v>
      </c>
      <c r="U52">
        <v>401.27</v>
      </c>
      <c r="V52">
        <v>10.79</v>
      </c>
      <c r="W52">
        <v>38.090000000000003</v>
      </c>
      <c r="X52">
        <v>142.96</v>
      </c>
      <c r="Y52">
        <v>0</v>
      </c>
      <c r="Z52">
        <v>0</v>
      </c>
      <c r="AA52">
        <v>0</v>
      </c>
      <c r="AB52">
        <v>12.7</v>
      </c>
      <c r="AC52">
        <v>9.33</v>
      </c>
      <c r="AD52">
        <v>8.7799999999999994</v>
      </c>
      <c r="AE52">
        <v>31.77</v>
      </c>
      <c r="AF52">
        <v>8.5500000000000007</v>
      </c>
      <c r="AG52">
        <v>40.15</v>
      </c>
      <c r="AH52">
        <v>22.55</v>
      </c>
      <c r="AI52">
        <v>0</v>
      </c>
      <c r="AJ52">
        <v>0</v>
      </c>
      <c r="AK52">
        <v>50.03</v>
      </c>
      <c r="AL52">
        <v>12.32</v>
      </c>
      <c r="AM52">
        <v>0</v>
      </c>
      <c r="AN52">
        <v>0</v>
      </c>
      <c r="AO52">
        <v>1.59</v>
      </c>
      <c r="AP52">
        <v>10.37</v>
      </c>
      <c r="AQ52">
        <v>0</v>
      </c>
      <c r="AR52">
        <v>6.39</v>
      </c>
      <c r="AS52">
        <v>5.19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1743.3699999999997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290.94</v>
      </c>
      <c r="L53">
        <v>158.41999999999999</v>
      </c>
      <c r="M53">
        <v>88.69</v>
      </c>
      <c r="N53">
        <v>114.48</v>
      </c>
      <c r="O53">
        <v>119.84</v>
      </c>
      <c r="P53">
        <v>99.12</v>
      </c>
      <c r="Q53">
        <v>14.93</v>
      </c>
      <c r="R53">
        <v>29.66</v>
      </c>
      <c r="S53">
        <v>0</v>
      </c>
      <c r="T53">
        <v>0</v>
      </c>
      <c r="U53">
        <v>401.27</v>
      </c>
      <c r="V53">
        <v>10.79</v>
      </c>
      <c r="W53">
        <v>38.090000000000003</v>
      </c>
      <c r="X53">
        <v>142.96</v>
      </c>
      <c r="Y53">
        <v>0</v>
      </c>
      <c r="Z53">
        <v>0</v>
      </c>
      <c r="AA53">
        <v>0</v>
      </c>
      <c r="AB53">
        <v>12.7</v>
      </c>
      <c r="AC53">
        <v>9.33</v>
      </c>
      <c r="AD53">
        <v>8.7799999999999994</v>
      </c>
      <c r="AE53">
        <v>31.77</v>
      </c>
      <c r="AF53">
        <v>8.5500000000000007</v>
      </c>
      <c r="AG53">
        <v>40.15</v>
      </c>
      <c r="AH53">
        <v>22.55</v>
      </c>
      <c r="AI53">
        <v>0</v>
      </c>
      <c r="AJ53">
        <v>0</v>
      </c>
      <c r="AK53">
        <v>50.03</v>
      </c>
      <c r="AL53">
        <v>12.32</v>
      </c>
      <c r="AM53">
        <v>0</v>
      </c>
      <c r="AN53">
        <v>0</v>
      </c>
      <c r="AO53">
        <v>1.59</v>
      </c>
      <c r="AP53">
        <v>10.5</v>
      </c>
      <c r="AQ53">
        <v>0</v>
      </c>
      <c r="AR53">
        <v>5</v>
      </c>
      <c r="AS53">
        <v>5.19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1742.1099999999997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290.94</v>
      </c>
      <c r="L54">
        <v>158.41999999999999</v>
      </c>
      <c r="M54">
        <v>88.69</v>
      </c>
      <c r="N54">
        <v>114.48</v>
      </c>
      <c r="O54">
        <v>119.84</v>
      </c>
      <c r="P54">
        <v>99.12</v>
      </c>
      <c r="Q54">
        <v>14.93</v>
      </c>
      <c r="R54">
        <v>29.66</v>
      </c>
      <c r="S54">
        <v>0</v>
      </c>
      <c r="T54">
        <v>0</v>
      </c>
      <c r="U54">
        <v>401.27</v>
      </c>
      <c r="V54">
        <v>10.79</v>
      </c>
      <c r="W54">
        <v>38.090000000000003</v>
      </c>
      <c r="X54">
        <v>142.96</v>
      </c>
      <c r="Y54">
        <v>0</v>
      </c>
      <c r="Z54">
        <v>0</v>
      </c>
      <c r="AA54">
        <v>0</v>
      </c>
      <c r="AB54">
        <v>12.7</v>
      </c>
      <c r="AC54">
        <v>9.33</v>
      </c>
      <c r="AD54">
        <v>8.7799999999999994</v>
      </c>
      <c r="AE54">
        <v>31.77</v>
      </c>
      <c r="AF54">
        <v>8.5500000000000007</v>
      </c>
      <c r="AG54">
        <v>40.15</v>
      </c>
      <c r="AH54">
        <v>22.55</v>
      </c>
      <c r="AI54">
        <v>0</v>
      </c>
      <c r="AJ54">
        <v>0</v>
      </c>
      <c r="AK54">
        <v>50.03</v>
      </c>
      <c r="AL54">
        <v>12.32</v>
      </c>
      <c r="AM54">
        <v>0</v>
      </c>
      <c r="AN54">
        <v>0</v>
      </c>
      <c r="AO54">
        <v>1.59</v>
      </c>
      <c r="AP54">
        <v>10.5</v>
      </c>
      <c r="AQ54">
        <v>0</v>
      </c>
      <c r="AR54">
        <v>5</v>
      </c>
      <c r="AS54">
        <v>5.19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1742.1099999999997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290.94</v>
      </c>
      <c r="L55">
        <v>158.41999999999999</v>
      </c>
      <c r="M55">
        <v>88.69</v>
      </c>
      <c r="N55">
        <v>114.48</v>
      </c>
      <c r="O55">
        <v>119.84</v>
      </c>
      <c r="P55">
        <v>99.12</v>
      </c>
      <c r="Q55">
        <v>14.93</v>
      </c>
      <c r="R55">
        <v>29.66</v>
      </c>
      <c r="S55">
        <v>0</v>
      </c>
      <c r="T55">
        <v>0</v>
      </c>
      <c r="U55">
        <v>401.27</v>
      </c>
      <c r="V55">
        <v>10.79</v>
      </c>
      <c r="W55">
        <v>38.090000000000003</v>
      </c>
      <c r="X55">
        <v>142.96</v>
      </c>
      <c r="Y55">
        <v>0</v>
      </c>
      <c r="Z55">
        <v>0</v>
      </c>
      <c r="AA55">
        <v>0</v>
      </c>
      <c r="AB55">
        <v>12.7</v>
      </c>
      <c r="AC55">
        <v>0</v>
      </c>
      <c r="AD55">
        <v>8.7799999999999994</v>
      </c>
      <c r="AE55">
        <v>31.77</v>
      </c>
      <c r="AF55">
        <v>8.5500000000000007</v>
      </c>
      <c r="AG55">
        <v>40.15</v>
      </c>
      <c r="AH55">
        <v>22.55</v>
      </c>
      <c r="AI55">
        <v>0</v>
      </c>
      <c r="AJ55">
        <v>0</v>
      </c>
      <c r="AK55">
        <v>50.03</v>
      </c>
      <c r="AL55">
        <v>12.32</v>
      </c>
      <c r="AM55">
        <v>0</v>
      </c>
      <c r="AN55">
        <v>0</v>
      </c>
      <c r="AO55">
        <v>1.59</v>
      </c>
      <c r="AP55">
        <v>10.5</v>
      </c>
      <c r="AQ55">
        <v>0</v>
      </c>
      <c r="AR55">
        <v>5</v>
      </c>
      <c r="AS55">
        <v>25.93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1753.5199999999998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290.94</v>
      </c>
      <c r="L56">
        <v>158.41999999999999</v>
      </c>
      <c r="M56">
        <v>88.69</v>
      </c>
      <c r="N56">
        <v>114.48</v>
      </c>
      <c r="O56">
        <v>119.84</v>
      </c>
      <c r="P56">
        <v>99.12</v>
      </c>
      <c r="Q56">
        <v>14.93</v>
      </c>
      <c r="R56">
        <v>29.66</v>
      </c>
      <c r="S56">
        <v>0</v>
      </c>
      <c r="T56">
        <v>0</v>
      </c>
      <c r="U56">
        <v>401.27</v>
      </c>
      <c r="V56">
        <v>10.79</v>
      </c>
      <c r="W56">
        <v>38.090000000000003</v>
      </c>
      <c r="X56">
        <v>135.57</v>
      </c>
      <c r="Y56">
        <v>0</v>
      </c>
      <c r="Z56">
        <v>0</v>
      </c>
      <c r="AA56">
        <v>0</v>
      </c>
      <c r="AB56">
        <v>12.7</v>
      </c>
      <c r="AC56">
        <v>0</v>
      </c>
      <c r="AD56">
        <v>8.7799999999999994</v>
      </c>
      <c r="AE56">
        <v>31.77</v>
      </c>
      <c r="AF56">
        <v>8.5500000000000007</v>
      </c>
      <c r="AG56">
        <v>40.15</v>
      </c>
      <c r="AH56">
        <v>22.55</v>
      </c>
      <c r="AI56">
        <v>0</v>
      </c>
      <c r="AJ56">
        <v>0</v>
      </c>
      <c r="AK56">
        <v>50.03</v>
      </c>
      <c r="AL56">
        <v>12.32</v>
      </c>
      <c r="AM56">
        <v>0</v>
      </c>
      <c r="AN56">
        <v>0</v>
      </c>
      <c r="AO56">
        <v>1.59</v>
      </c>
      <c r="AP56">
        <v>10.5</v>
      </c>
      <c r="AQ56">
        <v>0</v>
      </c>
      <c r="AR56">
        <v>5</v>
      </c>
      <c r="AS56">
        <v>25.93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1746.1299999999997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290.94</v>
      </c>
      <c r="L57">
        <v>158.41999999999999</v>
      </c>
      <c r="M57">
        <v>88.69</v>
      </c>
      <c r="N57">
        <v>114.48</v>
      </c>
      <c r="O57">
        <v>119.84</v>
      </c>
      <c r="P57">
        <v>99.12</v>
      </c>
      <c r="Q57">
        <v>14.93</v>
      </c>
      <c r="R57">
        <v>29.66</v>
      </c>
      <c r="S57">
        <v>0</v>
      </c>
      <c r="T57">
        <v>0</v>
      </c>
      <c r="U57">
        <v>401.27</v>
      </c>
      <c r="V57">
        <v>10.79</v>
      </c>
      <c r="W57">
        <v>32.1</v>
      </c>
      <c r="X57">
        <v>111.97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8.7799999999999994</v>
      </c>
      <c r="AE57">
        <v>31.77</v>
      </c>
      <c r="AF57">
        <v>8.5500000000000007</v>
      </c>
      <c r="AG57">
        <v>40.15</v>
      </c>
      <c r="AH57">
        <v>22.55</v>
      </c>
      <c r="AI57">
        <v>0</v>
      </c>
      <c r="AJ57">
        <v>0</v>
      </c>
      <c r="AK57">
        <v>50.03</v>
      </c>
      <c r="AL57">
        <v>12.32</v>
      </c>
      <c r="AM57">
        <v>0</v>
      </c>
      <c r="AN57">
        <v>0</v>
      </c>
      <c r="AO57">
        <v>1.59</v>
      </c>
      <c r="AP57">
        <v>10.5</v>
      </c>
      <c r="AQ57">
        <v>0</v>
      </c>
      <c r="AR57">
        <v>5</v>
      </c>
      <c r="AS57">
        <v>25.93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1706.1499999999996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290.94</v>
      </c>
      <c r="L58">
        <v>158.41999999999999</v>
      </c>
      <c r="M58">
        <v>88.69</v>
      </c>
      <c r="N58">
        <v>114.48</v>
      </c>
      <c r="O58">
        <v>119.84</v>
      </c>
      <c r="P58">
        <v>99.12</v>
      </c>
      <c r="Q58">
        <v>17.68</v>
      </c>
      <c r="R58">
        <v>35.31</v>
      </c>
      <c r="S58">
        <v>0</v>
      </c>
      <c r="T58">
        <v>0</v>
      </c>
      <c r="U58">
        <v>401.27</v>
      </c>
      <c r="V58">
        <v>12.7</v>
      </c>
      <c r="W58">
        <v>38.090000000000003</v>
      </c>
      <c r="X58">
        <v>135.57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8.7799999999999994</v>
      </c>
      <c r="AE58">
        <v>31.77</v>
      </c>
      <c r="AF58">
        <v>8.5500000000000007</v>
      </c>
      <c r="AG58">
        <v>40.15</v>
      </c>
      <c r="AH58">
        <v>22.55</v>
      </c>
      <c r="AI58">
        <v>0</v>
      </c>
      <c r="AJ58">
        <v>0</v>
      </c>
      <c r="AK58">
        <v>50.03</v>
      </c>
      <c r="AL58">
        <v>12.32</v>
      </c>
      <c r="AM58">
        <v>0</v>
      </c>
      <c r="AN58">
        <v>0</v>
      </c>
      <c r="AO58">
        <v>1.59</v>
      </c>
      <c r="AP58">
        <v>10.5</v>
      </c>
      <c r="AQ58">
        <v>0</v>
      </c>
      <c r="AR58">
        <v>5</v>
      </c>
      <c r="AS58">
        <v>25.93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1746.0499999999997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290.94</v>
      </c>
      <c r="L59">
        <v>158.41999999999999</v>
      </c>
      <c r="M59">
        <v>88.69</v>
      </c>
      <c r="N59">
        <v>114.48</v>
      </c>
      <c r="O59">
        <v>119.84</v>
      </c>
      <c r="P59">
        <v>99.12</v>
      </c>
      <c r="Q59">
        <v>17.68</v>
      </c>
      <c r="R59">
        <v>35.31</v>
      </c>
      <c r="S59">
        <v>0</v>
      </c>
      <c r="T59">
        <v>0</v>
      </c>
      <c r="U59">
        <v>401.27</v>
      </c>
      <c r="V59">
        <v>13.79</v>
      </c>
      <c r="W59">
        <v>43.3</v>
      </c>
      <c r="X59">
        <v>142.96</v>
      </c>
      <c r="Y59">
        <v>0</v>
      </c>
      <c r="Z59">
        <v>0</v>
      </c>
      <c r="AA59">
        <v>0</v>
      </c>
      <c r="AB59">
        <v>2.31</v>
      </c>
      <c r="AC59">
        <v>0</v>
      </c>
      <c r="AD59">
        <v>8.7799999999999994</v>
      </c>
      <c r="AE59">
        <v>31.77</v>
      </c>
      <c r="AF59">
        <v>8.5500000000000007</v>
      </c>
      <c r="AG59">
        <v>40.15</v>
      </c>
      <c r="AH59">
        <v>22.55</v>
      </c>
      <c r="AI59">
        <v>0</v>
      </c>
      <c r="AJ59">
        <v>0</v>
      </c>
      <c r="AK59">
        <v>50.03</v>
      </c>
      <c r="AL59">
        <v>12.32</v>
      </c>
      <c r="AM59">
        <v>0</v>
      </c>
      <c r="AN59">
        <v>0</v>
      </c>
      <c r="AO59">
        <v>1.59</v>
      </c>
      <c r="AP59">
        <v>10.5</v>
      </c>
      <c r="AQ59">
        <v>0</v>
      </c>
      <c r="AR59">
        <v>5</v>
      </c>
      <c r="AS59">
        <v>25.93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1759.7399999999998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290.94</v>
      </c>
      <c r="L60">
        <v>233.62</v>
      </c>
      <c r="M60">
        <v>88.69</v>
      </c>
      <c r="N60">
        <v>114.48</v>
      </c>
      <c r="O60">
        <v>119.84</v>
      </c>
      <c r="P60">
        <v>99.12</v>
      </c>
      <c r="Q60">
        <v>17.68</v>
      </c>
      <c r="R60">
        <v>35.31</v>
      </c>
      <c r="S60">
        <v>0</v>
      </c>
      <c r="T60">
        <v>0</v>
      </c>
      <c r="U60">
        <v>401.27</v>
      </c>
      <c r="V60">
        <v>13.79</v>
      </c>
      <c r="W60">
        <v>43.3</v>
      </c>
      <c r="X60">
        <v>142.96</v>
      </c>
      <c r="Y60">
        <v>0</v>
      </c>
      <c r="Z60">
        <v>0</v>
      </c>
      <c r="AA60">
        <v>0</v>
      </c>
      <c r="AB60">
        <v>2.31</v>
      </c>
      <c r="AC60">
        <v>0</v>
      </c>
      <c r="AD60">
        <v>8.7799999999999994</v>
      </c>
      <c r="AE60">
        <v>31.77</v>
      </c>
      <c r="AF60">
        <v>8.5500000000000007</v>
      </c>
      <c r="AG60">
        <v>40.15</v>
      </c>
      <c r="AH60">
        <v>22.55</v>
      </c>
      <c r="AI60">
        <v>0</v>
      </c>
      <c r="AJ60">
        <v>0</v>
      </c>
      <c r="AK60">
        <v>50.03</v>
      </c>
      <c r="AL60">
        <v>12.32</v>
      </c>
      <c r="AM60">
        <v>0</v>
      </c>
      <c r="AN60">
        <v>0</v>
      </c>
      <c r="AO60">
        <v>1.45</v>
      </c>
      <c r="AP60">
        <v>10.5</v>
      </c>
      <c r="AQ60">
        <v>0</v>
      </c>
      <c r="AR60">
        <v>5</v>
      </c>
      <c r="AS60">
        <v>25.93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1834.8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290.94</v>
      </c>
      <c r="L61">
        <v>252.9</v>
      </c>
      <c r="M61">
        <v>88.69</v>
      </c>
      <c r="N61">
        <v>114.48</v>
      </c>
      <c r="O61">
        <v>119.84</v>
      </c>
      <c r="P61">
        <v>99.12</v>
      </c>
      <c r="Q61">
        <v>17.68</v>
      </c>
      <c r="R61">
        <v>35.31</v>
      </c>
      <c r="S61">
        <v>0</v>
      </c>
      <c r="T61">
        <v>0</v>
      </c>
      <c r="U61">
        <v>401.27</v>
      </c>
      <c r="V61">
        <v>13.79</v>
      </c>
      <c r="W61">
        <v>43.3</v>
      </c>
      <c r="X61">
        <v>142.96</v>
      </c>
      <c r="Y61">
        <v>0</v>
      </c>
      <c r="Z61">
        <v>0</v>
      </c>
      <c r="AA61">
        <v>0</v>
      </c>
      <c r="AB61">
        <v>2.31</v>
      </c>
      <c r="AC61">
        <v>0</v>
      </c>
      <c r="AD61">
        <v>8.7799999999999994</v>
      </c>
      <c r="AE61">
        <v>31.77</v>
      </c>
      <c r="AF61">
        <v>8.5500000000000007</v>
      </c>
      <c r="AG61">
        <v>40.15</v>
      </c>
      <c r="AH61">
        <v>45.1</v>
      </c>
      <c r="AI61">
        <v>0</v>
      </c>
      <c r="AJ61">
        <v>0</v>
      </c>
      <c r="AK61">
        <v>50.03</v>
      </c>
      <c r="AL61">
        <v>12.32</v>
      </c>
      <c r="AM61">
        <v>0</v>
      </c>
      <c r="AN61">
        <v>0</v>
      </c>
      <c r="AO61">
        <v>1.73</v>
      </c>
      <c r="AP61">
        <v>10.5</v>
      </c>
      <c r="AQ61">
        <v>0</v>
      </c>
      <c r="AR61">
        <v>5</v>
      </c>
      <c r="AS61">
        <v>5.19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1856.1699999999998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290.94</v>
      </c>
      <c r="L62">
        <v>262.54000000000002</v>
      </c>
      <c r="M62">
        <v>88.69</v>
      </c>
      <c r="N62">
        <v>114.48</v>
      </c>
      <c r="O62">
        <v>119.84</v>
      </c>
      <c r="P62">
        <v>99.12</v>
      </c>
      <c r="Q62">
        <v>17.68</v>
      </c>
      <c r="R62">
        <v>35.31</v>
      </c>
      <c r="S62">
        <v>0</v>
      </c>
      <c r="T62">
        <v>0</v>
      </c>
      <c r="U62">
        <v>401.27</v>
      </c>
      <c r="V62">
        <v>13.79</v>
      </c>
      <c r="W62">
        <v>43.3</v>
      </c>
      <c r="X62">
        <v>142.96</v>
      </c>
      <c r="Y62">
        <v>0</v>
      </c>
      <c r="Z62">
        <v>0</v>
      </c>
      <c r="AA62">
        <v>0</v>
      </c>
      <c r="AB62">
        <v>2.31</v>
      </c>
      <c r="AC62">
        <v>0</v>
      </c>
      <c r="AD62">
        <v>8.7799999999999994</v>
      </c>
      <c r="AE62">
        <v>31.77</v>
      </c>
      <c r="AF62">
        <v>8.5500000000000007</v>
      </c>
      <c r="AG62">
        <v>40.15</v>
      </c>
      <c r="AH62">
        <v>45.1</v>
      </c>
      <c r="AI62">
        <v>0</v>
      </c>
      <c r="AJ62">
        <v>0</v>
      </c>
      <c r="AK62">
        <v>50.03</v>
      </c>
      <c r="AL62">
        <v>12.32</v>
      </c>
      <c r="AM62">
        <v>0</v>
      </c>
      <c r="AN62">
        <v>0</v>
      </c>
      <c r="AO62">
        <v>1.73</v>
      </c>
      <c r="AP62">
        <v>10.5</v>
      </c>
      <c r="AQ62">
        <v>0</v>
      </c>
      <c r="AR62">
        <v>5</v>
      </c>
      <c r="AS62">
        <v>5.19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1865.81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290.94</v>
      </c>
      <c r="L63">
        <v>214.34</v>
      </c>
      <c r="M63">
        <v>88.69</v>
      </c>
      <c r="N63">
        <v>114.48</v>
      </c>
      <c r="O63">
        <v>119.84</v>
      </c>
      <c r="P63">
        <v>99.12</v>
      </c>
      <c r="Q63">
        <v>14.93</v>
      </c>
      <c r="R63">
        <v>29.66</v>
      </c>
      <c r="S63">
        <v>0</v>
      </c>
      <c r="T63">
        <v>0</v>
      </c>
      <c r="U63">
        <v>401.27</v>
      </c>
      <c r="V63">
        <v>11.88</v>
      </c>
      <c r="W63">
        <v>43.3</v>
      </c>
      <c r="X63">
        <v>142.96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8.7799999999999994</v>
      </c>
      <c r="AE63">
        <v>31.77</v>
      </c>
      <c r="AF63">
        <v>8.5500000000000007</v>
      </c>
      <c r="AG63">
        <v>40.15</v>
      </c>
      <c r="AH63">
        <v>45.1</v>
      </c>
      <c r="AI63">
        <v>0</v>
      </c>
      <c r="AJ63">
        <v>0</v>
      </c>
      <c r="AK63">
        <v>50.03</v>
      </c>
      <c r="AL63">
        <v>12.32</v>
      </c>
      <c r="AM63">
        <v>0</v>
      </c>
      <c r="AN63">
        <v>0</v>
      </c>
      <c r="AO63">
        <v>1.73</v>
      </c>
      <c r="AP63">
        <v>10.5</v>
      </c>
      <c r="AQ63">
        <v>0</v>
      </c>
      <c r="AR63">
        <v>5</v>
      </c>
      <c r="AS63">
        <v>5.19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1807.3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290.94</v>
      </c>
      <c r="L64">
        <v>274.58999999999997</v>
      </c>
      <c r="M64">
        <v>88.69</v>
      </c>
      <c r="N64">
        <v>114.48</v>
      </c>
      <c r="O64">
        <v>119.84</v>
      </c>
      <c r="P64">
        <v>99.12</v>
      </c>
      <c r="Q64">
        <v>17.68</v>
      </c>
      <c r="R64">
        <v>35.31</v>
      </c>
      <c r="S64">
        <v>0</v>
      </c>
      <c r="T64">
        <v>0</v>
      </c>
      <c r="U64">
        <v>401.27</v>
      </c>
      <c r="V64">
        <v>13.79</v>
      </c>
      <c r="W64">
        <v>43.3</v>
      </c>
      <c r="X64">
        <v>142.96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8.7799999999999994</v>
      </c>
      <c r="AE64">
        <v>31.77</v>
      </c>
      <c r="AF64">
        <v>8.5500000000000007</v>
      </c>
      <c r="AG64">
        <v>40.15</v>
      </c>
      <c r="AH64">
        <v>45.1</v>
      </c>
      <c r="AI64">
        <v>0</v>
      </c>
      <c r="AJ64">
        <v>0</v>
      </c>
      <c r="AK64">
        <v>50.03</v>
      </c>
      <c r="AL64">
        <v>12.32</v>
      </c>
      <c r="AM64">
        <v>0</v>
      </c>
      <c r="AN64">
        <v>0</v>
      </c>
      <c r="AO64">
        <v>1.73</v>
      </c>
      <c r="AP64">
        <v>10.5</v>
      </c>
      <c r="AQ64">
        <v>0</v>
      </c>
      <c r="AR64">
        <v>5</v>
      </c>
      <c r="AS64">
        <v>5.19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1877.86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290.94</v>
      </c>
      <c r="L65">
        <v>322.3</v>
      </c>
      <c r="M65">
        <v>88.69</v>
      </c>
      <c r="N65">
        <v>114.48</v>
      </c>
      <c r="O65">
        <v>119.84</v>
      </c>
      <c r="P65">
        <v>99.12</v>
      </c>
      <c r="Q65">
        <v>17.68</v>
      </c>
      <c r="R65">
        <v>35.31</v>
      </c>
      <c r="S65">
        <v>0</v>
      </c>
      <c r="T65">
        <v>0</v>
      </c>
      <c r="U65">
        <v>401.27</v>
      </c>
      <c r="V65">
        <v>13.79</v>
      </c>
      <c r="W65">
        <v>43.3</v>
      </c>
      <c r="X65">
        <v>142.96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8.7799999999999994</v>
      </c>
      <c r="AE65">
        <v>31.77</v>
      </c>
      <c r="AF65">
        <v>8.5500000000000007</v>
      </c>
      <c r="AG65">
        <v>40.15</v>
      </c>
      <c r="AH65">
        <v>45.1</v>
      </c>
      <c r="AI65">
        <v>0</v>
      </c>
      <c r="AJ65">
        <v>0</v>
      </c>
      <c r="AK65">
        <v>50.03</v>
      </c>
      <c r="AL65">
        <v>12.32</v>
      </c>
      <c r="AM65">
        <v>0</v>
      </c>
      <c r="AN65">
        <v>0</v>
      </c>
      <c r="AO65">
        <v>1.59</v>
      </c>
      <c r="AP65">
        <v>10.5</v>
      </c>
      <c r="AQ65">
        <v>0</v>
      </c>
      <c r="AR65">
        <v>5</v>
      </c>
      <c r="AS65">
        <v>5.19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1925.4299999999998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290.94</v>
      </c>
      <c r="L66">
        <v>322.3</v>
      </c>
      <c r="M66">
        <v>88.69</v>
      </c>
      <c r="N66">
        <v>114.48</v>
      </c>
      <c r="O66">
        <v>119.84</v>
      </c>
      <c r="P66">
        <v>99.12</v>
      </c>
      <c r="Q66">
        <v>17.68</v>
      </c>
      <c r="R66">
        <v>35.31</v>
      </c>
      <c r="S66">
        <v>0</v>
      </c>
      <c r="T66">
        <v>0</v>
      </c>
      <c r="U66">
        <v>401.27</v>
      </c>
      <c r="V66">
        <v>13.79</v>
      </c>
      <c r="W66">
        <v>43.3</v>
      </c>
      <c r="X66">
        <v>142.96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8.7799999999999994</v>
      </c>
      <c r="AE66">
        <v>31.77</v>
      </c>
      <c r="AF66">
        <v>8.5500000000000007</v>
      </c>
      <c r="AG66">
        <v>40.15</v>
      </c>
      <c r="AH66">
        <v>45.1</v>
      </c>
      <c r="AI66">
        <v>0</v>
      </c>
      <c r="AJ66">
        <v>0</v>
      </c>
      <c r="AK66">
        <v>50.03</v>
      </c>
      <c r="AL66">
        <v>12.32</v>
      </c>
      <c r="AM66">
        <v>0</v>
      </c>
      <c r="AN66">
        <v>0</v>
      </c>
      <c r="AO66">
        <v>1.59</v>
      </c>
      <c r="AP66">
        <v>10.5</v>
      </c>
      <c r="AQ66">
        <v>0</v>
      </c>
      <c r="AR66">
        <v>5</v>
      </c>
      <c r="AS66">
        <v>5.19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1925.4299999999998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290.94</v>
      </c>
      <c r="L67">
        <v>322.3</v>
      </c>
      <c r="M67">
        <v>88.69</v>
      </c>
      <c r="N67">
        <v>114.48</v>
      </c>
      <c r="O67">
        <v>119.84</v>
      </c>
      <c r="P67">
        <v>99.12</v>
      </c>
      <c r="Q67">
        <v>17.68</v>
      </c>
      <c r="R67">
        <v>35.31</v>
      </c>
      <c r="S67">
        <v>0</v>
      </c>
      <c r="T67">
        <v>0</v>
      </c>
      <c r="U67">
        <v>401.27</v>
      </c>
      <c r="V67">
        <v>13.79</v>
      </c>
      <c r="W67">
        <v>43.3</v>
      </c>
      <c r="X67">
        <v>142.96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8.7799999999999994</v>
      </c>
      <c r="AE67">
        <v>31.77</v>
      </c>
      <c r="AF67">
        <v>8.5500000000000007</v>
      </c>
      <c r="AG67">
        <v>40.15</v>
      </c>
      <c r="AH67">
        <v>45.1</v>
      </c>
      <c r="AI67">
        <v>0</v>
      </c>
      <c r="AJ67">
        <v>0</v>
      </c>
      <c r="AK67">
        <v>50.03</v>
      </c>
      <c r="AL67">
        <v>12.32</v>
      </c>
      <c r="AM67">
        <v>0</v>
      </c>
      <c r="AN67">
        <v>0</v>
      </c>
      <c r="AO67">
        <v>2.29</v>
      </c>
      <c r="AP67">
        <v>10.5</v>
      </c>
      <c r="AQ67">
        <v>0</v>
      </c>
      <c r="AR67">
        <v>5</v>
      </c>
      <c r="AS67">
        <v>5.19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1926.1299999999999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290.94</v>
      </c>
      <c r="L68">
        <v>322.3</v>
      </c>
      <c r="M68">
        <v>88.69</v>
      </c>
      <c r="N68">
        <v>114.48</v>
      </c>
      <c r="O68">
        <v>119.84</v>
      </c>
      <c r="P68">
        <v>99.12</v>
      </c>
      <c r="Q68">
        <v>17.68</v>
      </c>
      <c r="R68">
        <v>35.31</v>
      </c>
      <c r="S68">
        <v>0</v>
      </c>
      <c r="T68">
        <v>0</v>
      </c>
      <c r="U68">
        <v>401.27</v>
      </c>
      <c r="V68">
        <v>13.79</v>
      </c>
      <c r="W68">
        <v>43.3</v>
      </c>
      <c r="X68">
        <v>142.96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8.7799999999999994</v>
      </c>
      <c r="AE68">
        <v>31.77</v>
      </c>
      <c r="AF68">
        <v>8.5500000000000007</v>
      </c>
      <c r="AG68">
        <v>40.15</v>
      </c>
      <c r="AH68">
        <v>45.1</v>
      </c>
      <c r="AI68">
        <v>0</v>
      </c>
      <c r="AJ68">
        <v>0</v>
      </c>
      <c r="AK68">
        <v>50.03</v>
      </c>
      <c r="AL68">
        <v>12.32</v>
      </c>
      <c r="AM68">
        <v>0</v>
      </c>
      <c r="AN68">
        <v>0</v>
      </c>
      <c r="AO68">
        <v>2.29</v>
      </c>
      <c r="AP68">
        <v>10.5</v>
      </c>
      <c r="AQ68">
        <v>0</v>
      </c>
      <c r="AR68">
        <v>5</v>
      </c>
      <c r="AS68">
        <v>5.19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1926.1299999999999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290.94</v>
      </c>
      <c r="L69">
        <v>330.98</v>
      </c>
      <c r="M69">
        <v>88.69</v>
      </c>
      <c r="N69">
        <v>114.48</v>
      </c>
      <c r="O69">
        <v>119.84</v>
      </c>
      <c r="P69">
        <v>99.12</v>
      </c>
      <c r="Q69">
        <v>19.82</v>
      </c>
      <c r="R69">
        <v>40.869999999999997</v>
      </c>
      <c r="S69">
        <v>0</v>
      </c>
      <c r="T69">
        <v>0</v>
      </c>
      <c r="U69">
        <v>401.27</v>
      </c>
      <c r="V69">
        <v>13.79</v>
      </c>
      <c r="W69">
        <v>43.3</v>
      </c>
      <c r="X69">
        <v>142.96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8.7799999999999994</v>
      </c>
      <c r="AE69">
        <v>31.77</v>
      </c>
      <c r="AF69">
        <v>8.5500000000000007</v>
      </c>
      <c r="AG69">
        <v>40.15</v>
      </c>
      <c r="AH69">
        <v>45.1</v>
      </c>
      <c r="AI69">
        <v>0</v>
      </c>
      <c r="AJ69">
        <v>0</v>
      </c>
      <c r="AK69">
        <v>50.03</v>
      </c>
      <c r="AL69">
        <v>12.32</v>
      </c>
      <c r="AM69">
        <v>0</v>
      </c>
      <c r="AN69">
        <v>0</v>
      </c>
      <c r="AO69">
        <v>2.29</v>
      </c>
      <c r="AP69">
        <v>10.5</v>
      </c>
      <c r="AQ69">
        <v>0</v>
      </c>
      <c r="AR69">
        <v>5</v>
      </c>
      <c r="AS69">
        <v>5.19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1942.5099999999998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290.94</v>
      </c>
      <c r="L70">
        <v>339.66</v>
      </c>
      <c r="M70">
        <v>88.69</v>
      </c>
      <c r="N70">
        <v>114.48</v>
      </c>
      <c r="O70">
        <v>119.84</v>
      </c>
      <c r="P70">
        <v>99.12</v>
      </c>
      <c r="Q70">
        <v>19.82</v>
      </c>
      <c r="R70">
        <v>40.869999999999997</v>
      </c>
      <c r="S70">
        <v>0</v>
      </c>
      <c r="T70">
        <v>0</v>
      </c>
      <c r="U70">
        <v>401.27</v>
      </c>
      <c r="V70">
        <v>13.79</v>
      </c>
      <c r="W70">
        <v>43.3</v>
      </c>
      <c r="X70">
        <v>142.96</v>
      </c>
      <c r="Y70">
        <v>0</v>
      </c>
      <c r="Z70">
        <v>0</v>
      </c>
      <c r="AA70">
        <v>0</v>
      </c>
      <c r="AB70">
        <v>2.31</v>
      </c>
      <c r="AC70">
        <v>0</v>
      </c>
      <c r="AD70">
        <v>8.7799999999999994</v>
      </c>
      <c r="AE70">
        <v>31.77</v>
      </c>
      <c r="AF70">
        <v>8.5500000000000007</v>
      </c>
      <c r="AG70">
        <v>40.15</v>
      </c>
      <c r="AH70">
        <v>45.1</v>
      </c>
      <c r="AI70">
        <v>0</v>
      </c>
      <c r="AJ70">
        <v>0</v>
      </c>
      <c r="AK70">
        <v>50.03</v>
      </c>
      <c r="AL70">
        <v>12.32</v>
      </c>
      <c r="AM70">
        <v>0</v>
      </c>
      <c r="AN70">
        <v>0</v>
      </c>
      <c r="AO70">
        <v>2.29</v>
      </c>
      <c r="AP70">
        <v>10.5</v>
      </c>
      <c r="AQ70">
        <v>0</v>
      </c>
      <c r="AR70">
        <v>5</v>
      </c>
      <c r="AS70">
        <v>5.19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1951.1899999999996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311.75</v>
      </c>
      <c r="L71">
        <v>350.86</v>
      </c>
      <c r="M71">
        <v>88.69</v>
      </c>
      <c r="N71">
        <v>114.48</v>
      </c>
      <c r="O71">
        <v>119.84</v>
      </c>
      <c r="P71">
        <v>106.94</v>
      </c>
      <c r="Q71">
        <v>19.82</v>
      </c>
      <c r="R71">
        <v>40.869999999999997</v>
      </c>
      <c r="S71">
        <v>0</v>
      </c>
      <c r="T71">
        <v>0</v>
      </c>
      <c r="U71">
        <v>401.27</v>
      </c>
      <c r="V71">
        <v>7.53</v>
      </c>
      <c r="W71">
        <v>43.3</v>
      </c>
      <c r="X71">
        <v>142.96</v>
      </c>
      <c r="Y71">
        <v>0</v>
      </c>
      <c r="Z71">
        <v>0</v>
      </c>
      <c r="AA71">
        <v>0</v>
      </c>
      <c r="AB71">
        <v>2.31</v>
      </c>
      <c r="AC71">
        <v>0</v>
      </c>
      <c r="AD71">
        <v>17.57</v>
      </c>
      <c r="AE71">
        <v>47.65</v>
      </c>
      <c r="AF71">
        <v>8.5500000000000007</v>
      </c>
      <c r="AG71">
        <v>40.15</v>
      </c>
      <c r="AH71">
        <v>45.1</v>
      </c>
      <c r="AI71">
        <v>0</v>
      </c>
      <c r="AJ71">
        <v>0</v>
      </c>
      <c r="AK71">
        <v>50.03</v>
      </c>
      <c r="AL71">
        <v>20.16</v>
      </c>
      <c r="AM71">
        <v>0</v>
      </c>
      <c r="AN71">
        <v>0</v>
      </c>
      <c r="AO71">
        <v>0.99</v>
      </c>
      <c r="AP71">
        <v>10.5</v>
      </c>
      <c r="AQ71">
        <v>14.39</v>
      </c>
      <c r="AR71">
        <v>5</v>
      </c>
      <c r="AS71">
        <v>5.19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2030.36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327.25</v>
      </c>
      <c r="L72">
        <v>283.38</v>
      </c>
      <c r="M72">
        <v>88.69</v>
      </c>
      <c r="N72">
        <v>114.48</v>
      </c>
      <c r="O72">
        <v>119.84</v>
      </c>
      <c r="P72">
        <v>108.8</v>
      </c>
      <c r="Q72">
        <v>19.82</v>
      </c>
      <c r="R72">
        <v>40.869999999999997</v>
      </c>
      <c r="S72">
        <v>0</v>
      </c>
      <c r="T72">
        <v>0</v>
      </c>
      <c r="U72">
        <v>401.27</v>
      </c>
      <c r="V72">
        <v>7.53</v>
      </c>
      <c r="W72">
        <v>43.3</v>
      </c>
      <c r="X72">
        <v>142.96</v>
      </c>
      <c r="Y72">
        <v>0</v>
      </c>
      <c r="Z72">
        <v>0</v>
      </c>
      <c r="AA72">
        <v>0</v>
      </c>
      <c r="AB72">
        <v>2.31</v>
      </c>
      <c r="AC72">
        <v>0</v>
      </c>
      <c r="AD72">
        <v>17.57</v>
      </c>
      <c r="AE72">
        <v>47.65</v>
      </c>
      <c r="AF72">
        <v>8.5500000000000007</v>
      </c>
      <c r="AG72">
        <v>40.15</v>
      </c>
      <c r="AH72">
        <v>45.1</v>
      </c>
      <c r="AI72">
        <v>0</v>
      </c>
      <c r="AJ72">
        <v>0</v>
      </c>
      <c r="AK72">
        <v>50.03</v>
      </c>
      <c r="AL72">
        <v>20.16</v>
      </c>
      <c r="AM72">
        <v>0</v>
      </c>
      <c r="AN72">
        <v>0</v>
      </c>
      <c r="AO72">
        <v>0.85</v>
      </c>
      <c r="AP72">
        <v>10.5</v>
      </c>
      <c r="AQ72">
        <v>14.39</v>
      </c>
      <c r="AR72">
        <v>5</v>
      </c>
      <c r="AS72">
        <v>5.19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1980.1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303.33</v>
      </c>
      <c r="L73">
        <v>283.38</v>
      </c>
      <c r="M73">
        <v>88.69</v>
      </c>
      <c r="N73">
        <v>114.48</v>
      </c>
      <c r="O73">
        <v>119.84</v>
      </c>
      <c r="P73">
        <v>112.55</v>
      </c>
      <c r="Q73">
        <v>19.82</v>
      </c>
      <c r="R73">
        <v>40.869999999999997</v>
      </c>
      <c r="S73">
        <v>0</v>
      </c>
      <c r="T73">
        <v>0</v>
      </c>
      <c r="U73">
        <v>401.27</v>
      </c>
      <c r="V73">
        <v>7.53</v>
      </c>
      <c r="W73">
        <v>43.3</v>
      </c>
      <c r="X73">
        <v>142.96</v>
      </c>
      <c r="Y73">
        <v>0</v>
      </c>
      <c r="Z73">
        <v>0</v>
      </c>
      <c r="AA73">
        <v>0</v>
      </c>
      <c r="AB73">
        <v>2.31</v>
      </c>
      <c r="AC73">
        <v>0</v>
      </c>
      <c r="AD73">
        <v>17.57</v>
      </c>
      <c r="AE73">
        <v>47.65</v>
      </c>
      <c r="AF73">
        <v>8.5500000000000007</v>
      </c>
      <c r="AG73">
        <v>40.15</v>
      </c>
      <c r="AH73">
        <v>67.64</v>
      </c>
      <c r="AI73">
        <v>0</v>
      </c>
      <c r="AJ73">
        <v>0</v>
      </c>
      <c r="AK73">
        <v>50.03</v>
      </c>
      <c r="AL73">
        <v>24.65</v>
      </c>
      <c r="AM73">
        <v>0</v>
      </c>
      <c r="AN73">
        <v>0</v>
      </c>
      <c r="AO73">
        <v>0.56999999999999995</v>
      </c>
      <c r="AP73">
        <v>10.5</v>
      </c>
      <c r="AQ73">
        <v>28.79</v>
      </c>
      <c r="AR73">
        <v>5</v>
      </c>
      <c r="AS73">
        <v>5.19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2001.0800000000002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274.41000000000003</v>
      </c>
      <c r="L74">
        <v>350.86</v>
      </c>
      <c r="M74">
        <v>88.69</v>
      </c>
      <c r="N74">
        <v>114.48</v>
      </c>
      <c r="O74">
        <v>119.84</v>
      </c>
      <c r="P74">
        <v>115.59</v>
      </c>
      <c r="Q74">
        <v>19.82</v>
      </c>
      <c r="R74">
        <v>40.869999999999997</v>
      </c>
      <c r="S74">
        <v>0</v>
      </c>
      <c r="T74">
        <v>0</v>
      </c>
      <c r="U74">
        <v>401.27</v>
      </c>
      <c r="V74">
        <v>7.53</v>
      </c>
      <c r="W74">
        <v>43.3</v>
      </c>
      <c r="X74">
        <v>142.96</v>
      </c>
      <c r="Y74">
        <v>0</v>
      </c>
      <c r="Z74">
        <v>1.06</v>
      </c>
      <c r="AA74">
        <v>13.54</v>
      </c>
      <c r="AB74">
        <v>10.92</v>
      </c>
      <c r="AC74">
        <v>9.33</v>
      </c>
      <c r="AD74">
        <v>17.57</v>
      </c>
      <c r="AE74">
        <v>47.65</v>
      </c>
      <c r="AF74">
        <v>8.5500000000000007</v>
      </c>
      <c r="AG74">
        <v>40.15</v>
      </c>
      <c r="AH74">
        <v>90.19</v>
      </c>
      <c r="AI74">
        <v>0</v>
      </c>
      <c r="AJ74">
        <v>0</v>
      </c>
      <c r="AK74">
        <v>50.03</v>
      </c>
      <c r="AL74">
        <v>76.52</v>
      </c>
      <c r="AM74">
        <v>0</v>
      </c>
      <c r="AN74">
        <v>0</v>
      </c>
      <c r="AO74">
        <v>0.28000000000000003</v>
      </c>
      <c r="AP74">
        <v>10.5</v>
      </c>
      <c r="AQ74">
        <v>45.01</v>
      </c>
      <c r="AR74">
        <v>5</v>
      </c>
      <c r="AS74">
        <v>5.19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2165.5700000000006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243.28</v>
      </c>
      <c r="L75">
        <v>348.62</v>
      </c>
      <c r="M75">
        <v>88.69</v>
      </c>
      <c r="N75">
        <v>114.48</v>
      </c>
      <c r="O75">
        <v>119.84</v>
      </c>
      <c r="P75">
        <v>117.1</v>
      </c>
      <c r="Q75">
        <v>19.82</v>
      </c>
      <c r="R75">
        <v>40.869999999999997</v>
      </c>
      <c r="S75">
        <v>0</v>
      </c>
      <c r="T75">
        <v>0</v>
      </c>
      <c r="U75">
        <v>401.27</v>
      </c>
      <c r="V75">
        <v>7.53</v>
      </c>
      <c r="W75">
        <v>43.3</v>
      </c>
      <c r="X75">
        <v>142.96</v>
      </c>
      <c r="Y75">
        <v>0</v>
      </c>
      <c r="Z75">
        <v>3.18</v>
      </c>
      <c r="AA75">
        <v>27.09</v>
      </c>
      <c r="AB75">
        <v>25.39</v>
      </c>
      <c r="AC75">
        <v>18.66</v>
      </c>
      <c r="AD75">
        <v>26.49</v>
      </c>
      <c r="AE75">
        <v>47.65</v>
      </c>
      <c r="AF75">
        <v>8.5500000000000007</v>
      </c>
      <c r="AG75">
        <v>40.15</v>
      </c>
      <c r="AH75">
        <v>112.74</v>
      </c>
      <c r="AI75">
        <v>3.43</v>
      </c>
      <c r="AJ75">
        <v>0</v>
      </c>
      <c r="AK75">
        <v>50.03</v>
      </c>
      <c r="AL75">
        <v>76.52</v>
      </c>
      <c r="AM75">
        <v>2.57</v>
      </c>
      <c r="AN75">
        <v>0</v>
      </c>
      <c r="AO75">
        <v>0.13</v>
      </c>
      <c r="AP75">
        <v>10.5</v>
      </c>
      <c r="AQ75">
        <v>45.01</v>
      </c>
      <c r="AR75">
        <v>5</v>
      </c>
      <c r="AS75">
        <v>5.19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2210.5000000000009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243.28</v>
      </c>
      <c r="L76">
        <v>350.86</v>
      </c>
      <c r="M76">
        <v>88.69</v>
      </c>
      <c r="N76">
        <v>114.48</v>
      </c>
      <c r="O76">
        <v>119.84</v>
      </c>
      <c r="P76">
        <v>117.1</v>
      </c>
      <c r="Q76">
        <v>19.82</v>
      </c>
      <c r="R76">
        <v>40.869999999999997</v>
      </c>
      <c r="S76">
        <v>0</v>
      </c>
      <c r="T76">
        <v>0</v>
      </c>
      <c r="U76">
        <v>401.27</v>
      </c>
      <c r="V76">
        <v>7.53</v>
      </c>
      <c r="W76">
        <v>43.3</v>
      </c>
      <c r="X76">
        <v>142.96</v>
      </c>
      <c r="Y76">
        <v>0</v>
      </c>
      <c r="Z76">
        <v>18.86</v>
      </c>
      <c r="AA76">
        <v>40.630000000000003</v>
      </c>
      <c r="AB76">
        <v>39.32</v>
      </c>
      <c r="AC76">
        <v>29.46</v>
      </c>
      <c r="AD76">
        <v>36.29</v>
      </c>
      <c r="AE76">
        <v>47.65</v>
      </c>
      <c r="AF76">
        <v>19.010000000000002</v>
      </c>
      <c r="AG76">
        <v>40.15</v>
      </c>
      <c r="AH76">
        <v>135.29</v>
      </c>
      <c r="AI76">
        <v>31.91</v>
      </c>
      <c r="AJ76">
        <v>0</v>
      </c>
      <c r="AK76">
        <v>50.03</v>
      </c>
      <c r="AL76">
        <v>76.52</v>
      </c>
      <c r="AM76">
        <v>6.93</v>
      </c>
      <c r="AN76">
        <v>0</v>
      </c>
      <c r="AO76">
        <v>0.13</v>
      </c>
      <c r="AP76">
        <v>12.59</v>
      </c>
      <c r="AQ76">
        <v>60</v>
      </c>
      <c r="AR76">
        <v>5</v>
      </c>
      <c r="AS76">
        <v>5.19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2359.42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209.75</v>
      </c>
      <c r="L77">
        <v>350.86</v>
      </c>
      <c r="M77">
        <v>88.69</v>
      </c>
      <c r="N77">
        <v>114.48</v>
      </c>
      <c r="O77">
        <v>119.84</v>
      </c>
      <c r="P77">
        <v>118.6</v>
      </c>
      <c r="Q77">
        <v>19.82</v>
      </c>
      <c r="R77">
        <v>40.869999999999997</v>
      </c>
      <c r="S77">
        <v>0</v>
      </c>
      <c r="T77">
        <v>0</v>
      </c>
      <c r="U77">
        <v>401.27</v>
      </c>
      <c r="V77">
        <v>7.53</v>
      </c>
      <c r="W77">
        <v>43.3</v>
      </c>
      <c r="X77">
        <v>142.96</v>
      </c>
      <c r="Y77">
        <v>0</v>
      </c>
      <c r="Z77">
        <v>18.86</v>
      </c>
      <c r="AA77">
        <v>40.630000000000003</v>
      </c>
      <c r="AB77">
        <v>39.32</v>
      </c>
      <c r="AC77">
        <v>29.46</v>
      </c>
      <c r="AD77">
        <v>36.29</v>
      </c>
      <c r="AE77">
        <v>47.65</v>
      </c>
      <c r="AF77">
        <v>19.010000000000002</v>
      </c>
      <c r="AG77">
        <v>40.15</v>
      </c>
      <c r="AH77">
        <v>135.29</v>
      </c>
      <c r="AI77">
        <v>47.25</v>
      </c>
      <c r="AJ77">
        <v>0</v>
      </c>
      <c r="AK77">
        <v>50.03</v>
      </c>
      <c r="AL77">
        <v>76.52</v>
      </c>
      <c r="AM77">
        <v>15.24</v>
      </c>
      <c r="AN77">
        <v>0</v>
      </c>
      <c r="AO77">
        <v>0.23</v>
      </c>
      <c r="AP77">
        <v>12.59</v>
      </c>
      <c r="AQ77">
        <v>60</v>
      </c>
      <c r="AR77">
        <v>8.51</v>
      </c>
      <c r="AS77">
        <v>5.19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2354.6500000000005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209.75</v>
      </c>
      <c r="L78">
        <v>350.86</v>
      </c>
      <c r="M78">
        <v>88.69</v>
      </c>
      <c r="N78">
        <v>114.48</v>
      </c>
      <c r="O78">
        <v>119.84</v>
      </c>
      <c r="P78">
        <v>120.1</v>
      </c>
      <c r="Q78">
        <v>19.82</v>
      </c>
      <c r="R78">
        <v>40.869999999999997</v>
      </c>
      <c r="S78">
        <v>0</v>
      </c>
      <c r="T78">
        <v>0</v>
      </c>
      <c r="U78">
        <v>401.27</v>
      </c>
      <c r="V78">
        <v>7.53</v>
      </c>
      <c r="W78">
        <v>43.3</v>
      </c>
      <c r="X78">
        <v>142.96</v>
      </c>
      <c r="Y78">
        <v>0</v>
      </c>
      <c r="Z78">
        <v>18.86</v>
      </c>
      <c r="AA78">
        <v>40.630000000000003</v>
      </c>
      <c r="AB78">
        <v>39.32</v>
      </c>
      <c r="AC78">
        <v>29.46</v>
      </c>
      <c r="AD78">
        <v>36.29</v>
      </c>
      <c r="AE78">
        <v>47.65</v>
      </c>
      <c r="AF78">
        <v>19.010000000000002</v>
      </c>
      <c r="AG78">
        <v>40.15</v>
      </c>
      <c r="AH78">
        <v>135.29</v>
      </c>
      <c r="AI78">
        <v>47.25</v>
      </c>
      <c r="AJ78">
        <v>0</v>
      </c>
      <c r="AK78">
        <v>50.03</v>
      </c>
      <c r="AL78">
        <v>24.65</v>
      </c>
      <c r="AM78">
        <v>15.24</v>
      </c>
      <c r="AN78">
        <v>0</v>
      </c>
      <c r="AO78">
        <v>0.23</v>
      </c>
      <c r="AP78">
        <v>12.59</v>
      </c>
      <c r="AQ78">
        <v>60</v>
      </c>
      <c r="AR78">
        <v>8.51</v>
      </c>
      <c r="AS78">
        <v>5.19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2304.2800000000007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209.75</v>
      </c>
      <c r="L79">
        <v>321.94</v>
      </c>
      <c r="M79">
        <v>88.69</v>
      </c>
      <c r="N79">
        <v>114.48</v>
      </c>
      <c r="O79">
        <v>119.84</v>
      </c>
      <c r="P79">
        <v>121.35</v>
      </c>
      <c r="Q79">
        <v>19.82</v>
      </c>
      <c r="R79">
        <v>40.869999999999997</v>
      </c>
      <c r="S79">
        <v>0</v>
      </c>
      <c r="T79">
        <v>0</v>
      </c>
      <c r="U79">
        <v>401.27</v>
      </c>
      <c r="V79">
        <v>7.53</v>
      </c>
      <c r="W79">
        <v>43.3</v>
      </c>
      <c r="X79">
        <v>142.96</v>
      </c>
      <c r="Y79">
        <v>0</v>
      </c>
      <c r="Z79">
        <v>18.86</v>
      </c>
      <c r="AA79">
        <v>40.630000000000003</v>
      </c>
      <c r="AB79">
        <v>39.32</v>
      </c>
      <c r="AC79">
        <v>29.46</v>
      </c>
      <c r="AD79">
        <v>36.29</v>
      </c>
      <c r="AE79">
        <v>47.65</v>
      </c>
      <c r="AF79">
        <v>19.010000000000002</v>
      </c>
      <c r="AG79">
        <v>40.15</v>
      </c>
      <c r="AH79">
        <v>135.29</v>
      </c>
      <c r="AI79">
        <v>47.25</v>
      </c>
      <c r="AJ79">
        <v>0</v>
      </c>
      <c r="AK79">
        <v>50.03</v>
      </c>
      <c r="AL79">
        <v>24.65</v>
      </c>
      <c r="AM79">
        <v>15.24</v>
      </c>
      <c r="AN79">
        <v>0</v>
      </c>
      <c r="AO79">
        <v>0.23</v>
      </c>
      <c r="AP79">
        <v>12.59</v>
      </c>
      <c r="AQ79">
        <v>60</v>
      </c>
      <c r="AR79">
        <v>40.44</v>
      </c>
      <c r="AS79">
        <v>5.19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2308.5400000000004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238.67</v>
      </c>
      <c r="L80">
        <v>321.94</v>
      </c>
      <c r="M80">
        <v>88.69</v>
      </c>
      <c r="N80">
        <v>114.48</v>
      </c>
      <c r="O80">
        <v>119.84</v>
      </c>
      <c r="P80">
        <v>121.35</v>
      </c>
      <c r="Q80">
        <v>19.82</v>
      </c>
      <c r="R80">
        <v>40.869999999999997</v>
      </c>
      <c r="S80">
        <v>0</v>
      </c>
      <c r="T80">
        <v>0</v>
      </c>
      <c r="U80">
        <v>401.27</v>
      </c>
      <c r="V80">
        <v>7.53</v>
      </c>
      <c r="W80">
        <v>43.3</v>
      </c>
      <c r="X80">
        <v>142.96</v>
      </c>
      <c r="Y80">
        <v>0</v>
      </c>
      <c r="Z80">
        <v>18.86</v>
      </c>
      <c r="AA80">
        <v>40.630000000000003</v>
      </c>
      <c r="AB80">
        <v>39.32</v>
      </c>
      <c r="AC80">
        <v>29.46</v>
      </c>
      <c r="AD80">
        <v>36.29</v>
      </c>
      <c r="AE80">
        <v>47.65</v>
      </c>
      <c r="AF80">
        <v>19.010000000000002</v>
      </c>
      <c r="AG80">
        <v>40.15</v>
      </c>
      <c r="AH80">
        <v>135.29</v>
      </c>
      <c r="AI80">
        <v>47.25</v>
      </c>
      <c r="AJ80">
        <v>0</v>
      </c>
      <c r="AK80">
        <v>50.03</v>
      </c>
      <c r="AL80">
        <v>24.65</v>
      </c>
      <c r="AM80">
        <v>15.24</v>
      </c>
      <c r="AN80">
        <v>0</v>
      </c>
      <c r="AO80">
        <v>0.43</v>
      </c>
      <c r="AP80">
        <v>11.48</v>
      </c>
      <c r="AQ80">
        <v>60</v>
      </c>
      <c r="AR80">
        <v>40.44</v>
      </c>
      <c r="AS80">
        <v>5.19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2336.5500000000002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303.33</v>
      </c>
      <c r="L81">
        <v>350.86</v>
      </c>
      <c r="M81">
        <v>88.69</v>
      </c>
      <c r="N81">
        <v>114.48</v>
      </c>
      <c r="O81">
        <v>119.84</v>
      </c>
      <c r="P81">
        <v>121.35</v>
      </c>
      <c r="Q81">
        <v>19.82</v>
      </c>
      <c r="R81">
        <v>40.869999999999997</v>
      </c>
      <c r="S81">
        <v>0</v>
      </c>
      <c r="T81">
        <v>0</v>
      </c>
      <c r="U81">
        <v>401.27</v>
      </c>
      <c r="V81">
        <v>7.53</v>
      </c>
      <c r="W81">
        <v>43.3</v>
      </c>
      <c r="X81">
        <v>142.96</v>
      </c>
      <c r="Y81">
        <v>0</v>
      </c>
      <c r="Z81">
        <v>18.86</v>
      </c>
      <c r="AA81">
        <v>40.630000000000003</v>
      </c>
      <c r="AB81">
        <v>39.32</v>
      </c>
      <c r="AC81">
        <v>29.46</v>
      </c>
      <c r="AD81">
        <v>36.29</v>
      </c>
      <c r="AE81">
        <v>47.65</v>
      </c>
      <c r="AF81">
        <v>19.010000000000002</v>
      </c>
      <c r="AG81">
        <v>40.15</v>
      </c>
      <c r="AH81">
        <v>135.29</v>
      </c>
      <c r="AI81">
        <v>47.25</v>
      </c>
      <c r="AJ81">
        <v>0</v>
      </c>
      <c r="AK81">
        <v>50.03</v>
      </c>
      <c r="AL81">
        <v>24.65</v>
      </c>
      <c r="AM81">
        <v>15.24</v>
      </c>
      <c r="AN81">
        <v>0</v>
      </c>
      <c r="AO81">
        <v>0.7</v>
      </c>
      <c r="AP81">
        <v>11.48</v>
      </c>
      <c r="AQ81">
        <v>60</v>
      </c>
      <c r="AR81">
        <v>8.51</v>
      </c>
      <c r="AS81">
        <v>5.19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2398.4700000000003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327.25</v>
      </c>
      <c r="L82">
        <v>341.22</v>
      </c>
      <c r="M82">
        <v>88.69</v>
      </c>
      <c r="N82">
        <v>114.48</v>
      </c>
      <c r="O82">
        <v>119.84</v>
      </c>
      <c r="P82">
        <v>121.35</v>
      </c>
      <c r="Q82">
        <v>19.82</v>
      </c>
      <c r="R82">
        <v>40.869999999999997</v>
      </c>
      <c r="S82">
        <v>0</v>
      </c>
      <c r="T82">
        <v>0</v>
      </c>
      <c r="U82">
        <v>401.27</v>
      </c>
      <c r="V82">
        <v>7.53</v>
      </c>
      <c r="W82">
        <v>43.3</v>
      </c>
      <c r="X82">
        <v>142.96</v>
      </c>
      <c r="Y82">
        <v>0</v>
      </c>
      <c r="Z82">
        <v>18.86</v>
      </c>
      <c r="AA82">
        <v>40.630000000000003</v>
      </c>
      <c r="AB82">
        <v>39.32</v>
      </c>
      <c r="AC82">
        <v>29.46</v>
      </c>
      <c r="AD82">
        <v>36.29</v>
      </c>
      <c r="AE82">
        <v>47.65</v>
      </c>
      <c r="AF82">
        <v>19.010000000000002</v>
      </c>
      <c r="AG82">
        <v>40.15</v>
      </c>
      <c r="AH82">
        <v>135.29</v>
      </c>
      <c r="AI82">
        <v>6.13</v>
      </c>
      <c r="AJ82">
        <v>0</v>
      </c>
      <c r="AK82">
        <v>50.03</v>
      </c>
      <c r="AL82">
        <v>24.65</v>
      </c>
      <c r="AM82">
        <v>15.24</v>
      </c>
      <c r="AN82">
        <v>0</v>
      </c>
      <c r="AO82">
        <v>0.85</v>
      </c>
      <c r="AP82">
        <v>11.48</v>
      </c>
      <c r="AQ82">
        <v>60</v>
      </c>
      <c r="AR82">
        <v>6.39</v>
      </c>
      <c r="AS82">
        <v>5.19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2369.6600000000003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327.25</v>
      </c>
      <c r="L83">
        <v>302.66000000000003</v>
      </c>
      <c r="M83">
        <v>88.69</v>
      </c>
      <c r="N83">
        <v>114.48</v>
      </c>
      <c r="O83">
        <v>119.84</v>
      </c>
      <c r="P83">
        <v>121.35</v>
      </c>
      <c r="Q83">
        <v>19.82</v>
      </c>
      <c r="R83">
        <v>40.869999999999997</v>
      </c>
      <c r="S83">
        <v>0</v>
      </c>
      <c r="T83">
        <v>0</v>
      </c>
      <c r="U83">
        <v>401.27</v>
      </c>
      <c r="V83">
        <v>13.76</v>
      </c>
      <c r="W83">
        <v>43.3</v>
      </c>
      <c r="X83">
        <v>142.96</v>
      </c>
      <c r="Y83">
        <v>0</v>
      </c>
      <c r="Z83">
        <v>18.86</v>
      </c>
      <c r="AA83">
        <v>40.630000000000003</v>
      </c>
      <c r="AB83">
        <v>39.32</v>
      </c>
      <c r="AC83">
        <v>29.46</v>
      </c>
      <c r="AD83">
        <v>36.29</v>
      </c>
      <c r="AE83">
        <v>47.65</v>
      </c>
      <c r="AF83">
        <v>19.010000000000002</v>
      </c>
      <c r="AG83">
        <v>40.15</v>
      </c>
      <c r="AH83">
        <v>135.29</v>
      </c>
      <c r="AI83">
        <v>3.07</v>
      </c>
      <c r="AJ83">
        <v>0</v>
      </c>
      <c r="AK83">
        <v>50.03</v>
      </c>
      <c r="AL83">
        <v>12.32</v>
      </c>
      <c r="AM83">
        <v>11.57</v>
      </c>
      <c r="AN83">
        <v>0</v>
      </c>
      <c r="AO83">
        <v>0.99</v>
      </c>
      <c r="AP83">
        <v>11.48</v>
      </c>
      <c r="AQ83">
        <v>60</v>
      </c>
      <c r="AR83">
        <v>6.39</v>
      </c>
      <c r="AS83">
        <v>5.19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2318.4100000000008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327.25</v>
      </c>
      <c r="L84">
        <v>293.02</v>
      </c>
      <c r="M84">
        <v>88.69</v>
      </c>
      <c r="N84">
        <v>114.48</v>
      </c>
      <c r="O84">
        <v>119.84</v>
      </c>
      <c r="P84">
        <v>121.35</v>
      </c>
      <c r="Q84">
        <v>19.82</v>
      </c>
      <c r="R84">
        <v>40.869999999999997</v>
      </c>
      <c r="S84">
        <v>0</v>
      </c>
      <c r="T84">
        <v>0</v>
      </c>
      <c r="U84">
        <v>401.27</v>
      </c>
      <c r="V84">
        <v>7.53</v>
      </c>
      <c r="W84">
        <v>43.3</v>
      </c>
      <c r="X84">
        <v>142.96</v>
      </c>
      <c r="Y84">
        <v>0</v>
      </c>
      <c r="Z84">
        <v>6.29</v>
      </c>
      <c r="AA84">
        <v>40.630000000000003</v>
      </c>
      <c r="AB84">
        <v>25.39</v>
      </c>
      <c r="AC84">
        <v>18.66</v>
      </c>
      <c r="AD84">
        <v>26.49</v>
      </c>
      <c r="AE84">
        <v>47.65</v>
      </c>
      <c r="AF84">
        <v>9.51</v>
      </c>
      <c r="AG84">
        <v>40.15</v>
      </c>
      <c r="AH84">
        <v>112.74</v>
      </c>
      <c r="AI84">
        <v>3.07</v>
      </c>
      <c r="AJ84">
        <v>0</v>
      </c>
      <c r="AK84">
        <v>50.03</v>
      </c>
      <c r="AL84">
        <v>12.32</v>
      </c>
      <c r="AM84">
        <v>8.52</v>
      </c>
      <c r="AN84">
        <v>0</v>
      </c>
      <c r="AO84">
        <v>1.1399999999999999</v>
      </c>
      <c r="AP84">
        <v>10.5</v>
      </c>
      <c r="AQ84">
        <v>60</v>
      </c>
      <c r="AR84">
        <v>6.39</v>
      </c>
      <c r="AS84">
        <v>5.19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2219.5100000000007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327.25</v>
      </c>
      <c r="L85">
        <v>283.38</v>
      </c>
      <c r="M85">
        <v>88.69</v>
      </c>
      <c r="N85">
        <v>114.48</v>
      </c>
      <c r="O85">
        <v>119.84</v>
      </c>
      <c r="P85">
        <v>121.35</v>
      </c>
      <c r="Q85">
        <v>19.82</v>
      </c>
      <c r="R85">
        <v>40.869999999999997</v>
      </c>
      <c r="S85">
        <v>0</v>
      </c>
      <c r="T85">
        <v>0</v>
      </c>
      <c r="U85">
        <v>401.27</v>
      </c>
      <c r="V85">
        <v>7.53</v>
      </c>
      <c r="W85">
        <v>43.3</v>
      </c>
      <c r="X85">
        <v>142.96</v>
      </c>
      <c r="Y85">
        <v>0</v>
      </c>
      <c r="Z85">
        <v>6.29</v>
      </c>
      <c r="AA85">
        <v>40.630000000000003</v>
      </c>
      <c r="AB85">
        <v>11.57</v>
      </c>
      <c r="AC85">
        <v>9.33</v>
      </c>
      <c r="AD85">
        <v>17.57</v>
      </c>
      <c r="AE85">
        <v>47.65</v>
      </c>
      <c r="AF85">
        <v>8.5500000000000007</v>
      </c>
      <c r="AG85">
        <v>40.15</v>
      </c>
      <c r="AH85">
        <v>90.19</v>
      </c>
      <c r="AI85">
        <v>3.07</v>
      </c>
      <c r="AJ85">
        <v>0</v>
      </c>
      <c r="AK85">
        <v>50.03</v>
      </c>
      <c r="AL85">
        <v>12.32</v>
      </c>
      <c r="AM85">
        <v>7.71</v>
      </c>
      <c r="AN85">
        <v>0</v>
      </c>
      <c r="AO85">
        <v>1.1399999999999999</v>
      </c>
      <c r="AP85">
        <v>10.5</v>
      </c>
      <c r="AQ85">
        <v>60</v>
      </c>
      <c r="AR85">
        <v>8.51</v>
      </c>
      <c r="AS85">
        <v>5.19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2155.6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327.25</v>
      </c>
      <c r="L86">
        <v>240</v>
      </c>
      <c r="M86">
        <v>88.69</v>
      </c>
      <c r="N86">
        <v>114.48</v>
      </c>
      <c r="O86">
        <v>119.84</v>
      </c>
      <c r="P86">
        <v>121.35</v>
      </c>
      <c r="Q86">
        <v>19.82</v>
      </c>
      <c r="R86">
        <v>40.869999999999997</v>
      </c>
      <c r="S86">
        <v>0</v>
      </c>
      <c r="T86">
        <v>0</v>
      </c>
      <c r="U86">
        <v>401.27</v>
      </c>
      <c r="V86">
        <v>7.53</v>
      </c>
      <c r="W86">
        <v>43.3</v>
      </c>
      <c r="X86">
        <v>142.96</v>
      </c>
      <c r="Y86">
        <v>0</v>
      </c>
      <c r="Z86">
        <v>6.29</v>
      </c>
      <c r="AA86">
        <v>40.630000000000003</v>
      </c>
      <c r="AB86">
        <v>11.57</v>
      </c>
      <c r="AC86">
        <v>9.33</v>
      </c>
      <c r="AD86">
        <v>17.57</v>
      </c>
      <c r="AE86">
        <v>47.65</v>
      </c>
      <c r="AF86">
        <v>8.5500000000000007</v>
      </c>
      <c r="AG86">
        <v>40.15</v>
      </c>
      <c r="AH86">
        <v>67.64</v>
      </c>
      <c r="AI86">
        <v>3.07</v>
      </c>
      <c r="AJ86">
        <v>0</v>
      </c>
      <c r="AK86">
        <v>50.03</v>
      </c>
      <c r="AL86">
        <v>12.32</v>
      </c>
      <c r="AM86">
        <v>7.71</v>
      </c>
      <c r="AN86">
        <v>0</v>
      </c>
      <c r="AO86">
        <v>1.1399999999999999</v>
      </c>
      <c r="AP86">
        <v>10.5</v>
      </c>
      <c r="AQ86">
        <v>60</v>
      </c>
      <c r="AR86">
        <v>8.51</v>
      </c>
      <c r="AS86">
        <v>5.19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2089.6700000000005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327.25</v>
      </c>
      <c r="L87">
        <v>215.9</v>
      </c>
      <c r="M87">
        <v>88.69</v>
      </c>
      <c r="N87">
        <v>114.48</v>
      </c>
      <c r="O87">
        <v>119.84</v>
      </c>
      <c r="P87">
        <v>121.35</v>
      </c>
      <c r="Q87">
        <v>19.82</v>
      </c>
      <c r="R87">
        <v>40.869999999999997</v>
      </c>
      <c r="S87">
        <v>0</v>
      </c>
      <c r="T87">
        <v>0</v>
      </c>
      <c r="U87">
        <v>401.27</v>
      </c>
      <c r="V87">
        <v>7.53</v>
      </c>
      <c r="W87">
        <v>43.3</v>
      </c>
      <c r="X87">
        <v>142.96</v>
      </c>
      <c r="Y87">
        <v>0</v>
      </c>
      <c r="Z87">
        <v>6.29</v>
      </c>
      <c r="AA87">
        <v>40.630000000000003</v>
      </c>
      <c r="AB87">
        <v>11.57</v>
      </c>
      <c r="AC87">
        <v>9.33</v>
      </c>
      <c r="AD87">
        <v>17.57</v>
      </c>
      <c r="AE87">
        <v>47.65</v>
      </c>
      <c r="AF87">
        <v>8.5500000000000007</v>
      </c>
      <c r="AG87">
        <v>40.15</v>
      </c>
      <c r="AH87">
        <v>45.1</v>
      </c>
      <c r="AI87">
        <v>3.07</v>
      </c>
      <c r="AJ87">
        <v>0</v>
      </c>
      <c r="AK87">
        <v>50.03</v>
      </c>
      <c r="AL87">
        <v>12.32</v>
      </c>
      <c r="AM87">
        <v>7.71</v>
      </c>
      <c r="AN87">
        <v>0</v>
      </c>
      <c r="AO87">
        <v>1.19</v>
      </c>
      <c r="AP87">
        <v>10.5</v>
      </c>
      <c r="AQ87">
        <v>60</v>
      </c>
      <c r="AR87">
        <v>40.44</v>
      </c>
      <c r="AS87">
        <v>5.19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2075.0099999999998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327.25</v>
      </c>
      <c r="L88">
        <v>254.46</v>
      </c>
      <c r="M88">
        <v>88.69</v>
      </c>
      <c r="N88">
        <v>114.48</v>
      </c>
      <c r="O88">
        <v>119.84</v>
      </c>
      <c r="P88">
        <v>121.35</v>
      </c>
      <c r="Q88">
        <v>19.82</v>
      </c>
      <c r="R88">
        <v>40.869999999999997</v>
      </c>
      <c r="S88">
        <v>0</v>
      </c>
      <c r="T88">
        <v>0</v>
      </c>
      <c r="U88">
        <v>401.27</v>
      </c>
      <c r="V88">
        <v>7.53</v>
      </c>
      <c r="W88">
        <v>43.3</v>
      </c>
      <c r="X88">
        <v>142.96</v>
      </c>
      <c r="Y88">
        <v>0</v>
      </c>
      <c r="Z88">
        <v>0</v>
      </c>
      <c r="AA88">
        <v>40.630000000000003</v>
      </c>
      <c r="AB88">
        <v>11.57</v>
      </c>
      <c r="AC88">
        <v>9.33</v>
      </c>
      <c r="AD88">
        <v>17.57</v>
      </c>
      <c r="AE88">
        <v>47.65</v>
      </c>
      <c r="AF88">
        <v>8.5500000000000007</v>
      </c>
      <c r="AG88">
        <v>40.15</v>
      </c>
      <c r="AH88">
        <v>45.1</v>
      </c>
      <c r="AI88">
        <v>3.07</v>
      </c>
      <c r="AJ88">
        <v>0</v>
      </c>
      <c r="AK88">
        <v>50.03</v>
      </c>
      <c r="AL88">
        <v>12.32</v>
      </c>
      <c r="AM88">
        <v>7.71</v>
      </c>
      <c r="AN88">
        <v>0</v>
      </c>
      <c r="AO88">
        <v>1.19</v>
      </c>
      <c r="AP88">
        <v>10.5</v>
      </c>
      <c r="AQ88">
        <v>60</v>
      </c>
      <c r="AR88">
        <v>40.44</v>
      </c>
      <c r="AS88">
        <v>5.19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2107.2799999999997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327.25</v>
      </c>
      <c r="L89">
        <v>266.99</v>
      </c>
      <c r="M89">
        <v>88.69</v>
      </c>
      <c r="N89">
        <v>114.48</v>
      </c>
      <c r="O89">
        <v>119.84</v>
      </c>
      <c r="P89">
        <v>121.35</v>
      </c>
      <c r="Q89">
        <v>19.82</v>
      </c>
      <c r="R89">
        <v>40.869999999999997</v>
      </c>
      <c r="S89">
        <v>0</v>
      </c>
      <c r="T89">
        <v>0</v>
      </c>
      <c r="U89">
        <v>401.27</v>
      </c>
      <c r="V89">
        <v>7.53</v>
      </c>
      <c r="W89">
        <v>43.3</v>
      </c>
      <c r="X89">
        <v>142.96</v>
      </c>
      <c r="Y89">
        <v>0</v>
      </c>
      <c r="Z89">
        <v>0</v>
      </c>
      <c r="AA89">
        <v>27.09</v>
      </c>
      <c r="AB89">
        <v>11.57</v>
      </c>
      <c r="AC89">
        <v>9.33</v>
      </c>
      <c r="AD89">
        <v>17.57</v>
      </c>
      <c r="AE89">
        <v>47.65</v>
      </c>
      <c r="AF89">
        <v>8.5500000000000007</v>
      </c>
      <c r="AG89">
        <v>40.15</v>
      </c>
      <c r="AH89">
        <v>45.1</v>
      </c>
      <c r="AI89">
        <v>3.07</v>
      </c>
      <c r="AJ89">
        <v>0</v>
      </c>
      <c r="AK89">
        <v>50.03</v>
      </c>
      <c r="AL89">
        <v>12.32</v>
      </c>
      <c r="AM89">
        <v>7.71</v>
      </c>
      <c r="AN89">
        <v>0</v>
      </c>
      <c r="AO89">
        <v>1.36</v>
      </c>
      <c r="AP89">
        <v>10.5</v>
      </c>
      <c r="AQ89">
        <v>60</v>
      </c>
      <c r="AR89">
        <v>40.44</v>
      </c>
      <c r="AS89">
        <v>7.27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2108.5199999999995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327.25</v>
      </c>
      <c r="L90">
        <v>277.58999999999997</v>
      </c>
      <c r="M90">
        <v>88.69</v>
      </c>
      <c r="N90">
        <v>114.48</v>
      </c>
      <c r="O90">
        <v>119.84</v>
      </c>
      <c r="P90">
        <v>121.35</v>
      </c>
      <c r="Q90">
        <v>19.82</v>
      </c>
      <c r="R90">
        <v>40.869999999999997</v>
      </c>
      <c r="S90">
        <v>0</v>
      </c>
      <c r="T90">
        <v>0</v>
      </c>
      <c r="U90">
        <v>401.27</v>
      </c>
      <c r="V90">
        <v>7.53</v>
      </c>
      <c r="W90">
        <v>43.3</v>
      </c>
      <c r="X90">
        <v>142.96</v>
      </c>
      <c r="Y90">
        <v>0</v>
      </c>
      <c r="Z90">
        <v>0</v>
      </c>
      <c r="AA90">
        <v>27.09</v>
      </c>
      <c r="AB90">
        <v>11.57</v>
      </c>
      <c r="AC90">
        <v>9.33</v>
      </c>
      <c r="AD90">
        <v>17.57</v>
      </c>
      <c r="AE90">
        <v>47.65</v>
      </c>
      <c r="AF90">
        <v>8.5500000000000007</v>
      </c>
      <c r="AG90">
        <v>40.15</v>
      </c>
      <c r="AH90">
        <v>45.1</v>
      </c>
      <c r="AI90">
        <v>3.07</v>
      </c>
      <c r="AJ90">
        <v>0</v>
      </c>
      <c r="AK90">
        <v>50.03</v>
      </c>
      <c r="AL90">
        <v>12.32</v>
      </c>
      <c r="AM90">
        <v>7.71</v>
      </c>
      <c r="AN90">
        <v>0</v>
      </c>
      <c r="AO90">
        <v>1.47</v>
      </c>
      <c r="AP90">
        <v>10.5</v>
      </c>
      <c r="AQ90">
        <v>60</v>
      </c>
      <c r="AR90">
        <v>40.44</v>
      </c>
      <c r="AS90">
        <v>7.27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2119.2299999999996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327.25</v>
      </c>
      <c r="L91">
        <v>293.02</v>
      </c>
      <c r="M91">
        <v>88.69</v>
      </c>
      <c r="N91">
        <v>114.48</v>
      </c>
      <c r="O91">
        <v>119.84</v>
      </c>
      <c r="P91">
        <v>121.35</v>
      </c>
      <c r="Q91">
        <v>19.82</v>
      </c>
      <c r="R91">
        <v>40.869999999999997</v>
      </c>
      <c r="S91">
        <v>0</v>
      </c>
      <c r="T91">
        <v>0</v>
      </c>
      <c r="U91">
        <v>401.27</v>
      </c>
      <c r="V91">
        <v>13.79</v>
      </c>
      <c r="W91">
        <v>43.3</v>
      </c>
      <c r="X91">
        <v>142.96</v>
      </c>
      <c r="Y91">
        <v>0</v>
      </c>
      <c r="Z91">
        <v>0</v>
      </c>
      <c r="AA91">
        <v>12.03</v>
      </c>
      <c r="AB91">
        <v>11.57</v>
      </c>
      <c r="AC91">
        <v>9.33</v>
      </c>
      <c r="AD91">
        <v>8.7799999999999994</v>
      </c>
      <c r="AE91">
        <v>31.77</v>
      </c>
      <c r="AF91">
        <v>8.5500000000000007</v>
      </c>
      <c r="AG91">
        <v>40.15</v>
      </c>
      <c r="AH91">
        <v>45.1</v>
      </c>
      <c r="AI91">
        <v>0</v>
      </c>
      <c r="AJ91">
        <v>0</v>
      </c>
      <c r="AK91">
        <v>50.03</v>
      </c>
      <c r="AL91">
        <v>12.32</v>
      </c>
      <c r="AM91">
        <v>7.71</v>
      </c>
      <c r="AN91">
        <v>0</v>
      </c>
      <c r="AO91">
        <v>1.75</v>
      </c>
      <c r="AP91">
        <v>10.5</v>
      </c>
      <c r="AQ91">
        <v>58.78</v>
      </c>
      <c r="AR91">
        <v>6.39</v>
      </c>
      <c r="AS91">
        <v>7.27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2063.1299999999997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327.25</v>
      </c>
      <c r="L92">
        <v>312.3</v>
      </c>
      <c r="M92">
        <v>88.69</v>
      </c>
      <c r="N92">
        <v>114.48</v>
      </c>
      <c r="O92">
        <v>119.84</v>
      </c>
      <c r="P92">
        <v>121.35</v>
      </c>
      <c r="Q92">
        <v>19.82</v>
      </c>
      <c r="R92">
        <v>40.869999999999997</v>
      </c>
      <c r="S92">
        <v>0</v>
      </c>
      <c r="T92">
        <v>0</v>
      </c>
      <c r="U92">
        <v>401.27</v>
      </c>
      <c r="V92">
        <v>13.79</v>
      </c>
      <c r="W92">
        <v>43.3</v>
      </c>
      <c r="X92">
        <v>142.96</v>
      </c>
      <c r="Y92">
        <v>0</v>
      </c>
      <c r="Z92">
        <v>0</v>
      </c>
      <c r="AA92">
        <v>11.42</v>
      </c>
      <c r="AB92">
        <v>11.57</v>
      </c>
      <c r="AC92">
        <v>9.33</v>
      </c>
      <c r="AD92">
        <v>8.7799999999999994</v>
      </c>
      <c r="AE92">
        <v>31.77</v>
      </c>
      <c r="AF92">
        <v>8.5500000000000007</v>
      </c>
      <c r="AG92">
        <v>40.15</v>
      </c>
      <c r="AH92">
        <v>45.1</v>
      </c>
      <c r="AI92">
        <v>0</v>
      </c>
      <c r="AJ92">
        <v>0</v>
      </c>
      <c r="AK92">
        <v>50.03</v>
      </c>
      <c r="AL92">
        <v>12.32</v>
      </c>
      <c r="AM92">
        <v>7.71</v>
      </c>
      <c r="AN92">
        <v>0</v>
      </c>
      <c r="AO92">
        <v>1.79</v>
      </c>
      <c r="AP92">
        <v>10.5</v>
      </c>
      <c r="AQ92">
        <v>45.01</v>
      </c>
      <c r="AR92">
        <v>4.79</v>
      </c>
      <c r="AS92">
        <v>7.27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2066.4699999999998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327.25</v>
      </c>
      <c r="L93">
        <v>331.58</v>
      </c>
      <c r="M93">
        <v>88.69</v>
      </c>
      <c r="N93">
        <v>114.48</v>
      </c>
      <c r="O93">
        <v>119.84</v>
      </c>
      <c r="P93">
        <v>121.35</v>
      </c>
      <c r="Q93">
        <v>19.82</v>
      </c>
      <c r="R93">
        <v>40.869999999999997</v>
      </c>
      <c r="S93">
        <v>0</v>
      </c>
      <c r="T93">
        <v>0</v>
      </c>
      <c r="U93">
        <v>401.27</v>
      </c>
      <c r="V93">
        <v>13.79</v>
      </c>
      <c r="W93">
        <v>43.3</v>
      </c>
      <c r="X93">
        <v>142.96</v>
      </c>
      <c r="Y93">
        <v>0</v>
      </c>
      <c r="Z93">
        <v>0</v>
      </c>
      <c r="AA93">
        <v>11.42</v>
      </c>
      <c r="AB93">
        <v>11.57</v>
      </c>
      <c r="AC93">
        <v>9.33</v>
      </c>
      <c r="AD93">
        <v>8.7799999999999994</v>
      </c>
      <c r="AE93">
        <v>31.77</v>
      </c>
      <c r="AF93">
        <v>8.5500000000000007</v>
      </c>
      <c r="AG93">
        <v>40.15</v>
      </c>
      <c r="AH93">
        <v>45.1</v>
      </c>
      <c r="AI93">
        <v>0</v>
      </c>
      <c r="AJ93">
        <v>0</v>
      </c>
      <c r="AK93">
        <v>50.03</v>
      </c>
      <c r="AL93">
        <v>12.32</v>
      </c>
      <c r="AM93">
        <v>2.57</v>
      </c>
      <c r="AN93">
        <v>0</v>
      </c>
      <c r="AO93">
        <v>1.79</v>
      </c>
      <c r="AP93">
        <v>10.5</v>
      </c>
      <c r="AQ93">
        <v>45.01</v>
      </c>
      <c r="AR93">
        <v>4.79</v>
      </c>
      <c r="AS93">
        <v>7.27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2080.6099999999997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327.25</v>
      </c>
      <c r="L94">
        <v>350.86</v>
      </c>
      <c r="M94">
        <v>88.69</v>
      </c>
      <c r="N94">
        <v>114.48</v>
      </c>
      <c r="O94">
        <v>119.84</v>
      </c>
      <c r="P94">
        <v>121.35</v>
      </c>
      <c r="Q94">
        <v>19.82</v>
      </c>
      <c r="R94">
        <v>40.869999999999997</v>
      </c>
      <c r="S94">
        <v>0</v>
      </c>
      <c r="T94">
        <v>0</v>
      </c>
      <c r="U94">
        <v>401.27</v>
      </c>
      <c r="V94">
        <v>13.79</v>
      </c>
      <c r="W94">
        <v>43.3</v>
      </c>
      <c r="X94">
        <v>142.96</v>
      </c>
      <c r="Y94">
        <v>0</v>
      </c>
      <c r="Z94">
        <v>0</v>
      </c>
      <c r="AA94">
        <v>11.42</v>
      </c>
      <c r="AB94">
        <v>11.57</v>
      </c>
      <c r="AC94">
        <v>9.33</v>
      </c>
      <c r="AD94">
        <v>8.7799999999999994</v>
      </c>
      <c r="AE94">
        <v>31.77</v>
      </c>
      <c r="AF94">
        <v>8.5500000000000007</v>
      </c>
      <c r="AG94">
        <v>40.15</v>
      </c>
      <c r="AH94">
        <v>45.1</v>
      </c>
      <c r="AI94">
        <v>0</v>
      </c>
      <c r="AJ94">
        <v>0</v>
      </c>
      <c r="AK94">
        <v>50.03</v>
      </c>
      <c r="AL94">
        <v>12.32</v>
      </c>
      <c r="AM94">
        <v>0</v>
      </c>
      <c r="AN94">
        <v>0</v>
      </c>
      <c r="AO94">
        <v>1.79</v>
      </c>
      <c r="AP94">
        <v>10.5</v>
      </c>
      <c r="AQ94">
        <v>45.01</v>
      </c>
      <c r="AR94">
        <v>4.79</v>
      </c>
      <c r="AS94">
        <v>7.27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2097.3199999999997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327.25</v>
      </c>
      <c r="L95">
        <v>370.14</v>
      </c>
      <c r="M95">
        <v>88.69</v>
      </c>
      <c r="N95">
        <v>114.48</v>
      </c>
      <c r="O95">
        <v>119.84</v>
      </c>
      <c r="P95">
        <v>121.35</v>
      </c>
      <c r="Q95">
        <v>19.82</v>
      </c>
      <c r="R95">
        <v>40.869999999999997</v>
      </c>
      <c r="S95">
        <v>0</v>
      </c>
      <c r="T95">
        <v>0</v>
      </c>
      <c r="U95">
        <v>401.27</v>
      </c>
      <c r="V95">
        <v>13.79</v>
      </c>
      <c r="W95">
        <v>43.3</v>
      </c>
      <c r="X95">
        <v>142.96</v>
      </c>
      <c r="Y95">
        <v>0</v>
      </c>
      <c r="Z95">
        <v>0</v>
      </c>
      <c r="AA95">
        <v>11.42</v>
      </c>
      <c r="AB95">
        <v>11.57</v>
      </c>
      <c r="AC95">
        <v>9.33</v>
      </c>
      <c r="AD95">
        <v>8.7799999999999994</v>
      </c>
      <c r="AE95">
        <v>31.77</v>
      </c>
      <c r="AF95">
        <v>8.5500000000000007</v>
      </c>
      <c r="AG95">
        <v>40.15</v>
      </c>
      <c r="AH95">
        <v>45.1</v>
      </c>
      <c r="AI95">
        <v>0</v>
      </c>
      <c r="AJ95">
        <v>0</v>
      </c>
      <c r="AK95">
        <v>50.03</v>
      </c>
      <c r="AL95">
        <v>12.32</v>
      </c>
      <c r="AM95">
        <v>0</v>
      </c>
      <c r="AN95">
        <v>0</v>
      </c>
      <c r="AO95">
        <v>1.79</v>
      </c>
      <c r="AP95">
        <v>10.5</v>
      </c>
      <c r="AQ95">
        <v>45.01</v>
      </c>
      <c r="AR95">
        <v>4.79</v>
      </c>
      <c r="AS95">
        <v>7.27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2116.5999999999995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327.25</v>
      </c>
      <c r="L96">
        <v>389.42</v>
      </c>
      <c r="M96">
        <v>88.69</v>
      </c>
      <c r="N96">
        <v>114.48</v>
      </c>
      <c r="O96">
        <v>119.84</v>
      </c>
      <c r="P96">
        <v>121.35</v>
      </c>
      <c r="Q96">
        <v>19.82</v>
      </c>
      <c r="R96">
        <v>40.869999999999997</v>
      </c>
      <c r="S96">
        <v>0</v>
      </c>
      <c r="T96">
        <v>0</v>
      </c>
      <c r="U96">
        <v>401.27</v>
      </c>
      <c r="V96">
        <v>13.79</v>
      </c>
      <c r="W96">
        <v>43.3</v>
      </c>
      <c r="X96">
        <v>142.96</v>
      </c>
      <c r="Y96">
        <v>0</v>
      </c>
      <c r="Z96">
        <v>0</v>
      </c>
      <c r="AA96">
        <v>11.42</v>
      </c>
      <c r="AB96">
        <v>11.57</v>
      </c>
      <c r="AC96">
        <v>9.33</v>
      </c>
      <c r="AD96">
        <v>8.7799999999999994</v>
      </c>
      <c r="AE96">
        <v>31.77</v>
      </c>
      <c r="AF96">
        <v>8.5500000000000007</v>
      </c>
      <c r="AG96">
        <v>40.15</v>
      </c>
      <c r="AH96">
        <v>45.1</v>
      </c>
      <c r="AI96">
        <v>0</v>
      </c>
      <c r="AJ96">
        <v>0</v>
      </c>
      <c r="AK96">
        <v>50.03</v>
      </c>
      <c r="AL96">
        <v>12.32</v>
      </c>
      <c r="AM96">
        <v>0</v>
      </c>
      <c r="AN96">
        <v>0</v>
      </c>
      <c r="AO96">
        <v>1.79</v>
      </c>
      <c r="AP96">
        <v>10.5</v>
      </c>
      <c r="AQ96">
        <v>45.01</v>
      </c>
      <c r="AR96">
        <v>4.79</v>
      </c>
      <c r="AS96">
        <v>7.27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2135.8799999999997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327.25</v>
      </c>
      <c r="L97">
        <v>389.42</v>
      </c>
      <c r="M97">
        <v>88.69</v>
      </c>
      <c r="N97">
        <v>114.48</v>
      </c>
      <c r="O97">
        <v>119.84</v>
      </c>
      <c r="P97">
        <v>121.35</v>
      </c>
      <c r="Q97">
        <v>19.82</v>
      </c>
      <c r="R97">
        <v>40.869999999999997</v>
      </c>
      <c r="S97">
        <v>0</v>
      </c>
      <c r="T97">
        <v>0</v>
      </c>
      <c r="U97">
        <v>401.27</v>
      </c>
      <c r="V97">
        <v>13.79</v>
      </c>
      <c r="W97">
        <v>43.3</v>
      </c>
      <c r="X97">
        <v>142.96</v>
      </c>
      <c r="Y97">
        <v>0</v>
      </c>
      <c r="Z97">
        <v>0</v>
      </c>
      <c r="AA97">
        <v>11.42</v>
      </c>
      <c r="AB97">
        <v>12.7</v>
      </c>
      <c r="AC97">
        <v>9.33</v>
      </c>
      <c r="AD97">
        <v>8.7799999999999994</v>
      </c>
      <c r="AE97">
        <v>31.77</v>
      </c>
      <c r="AF97">
        <v>8.5500000000000007</v>
      </c>
      <c r="AG97">
        <v>40.15</v>
      </c>
      <c r="AH97">
        <v>45.1</v>
      </c>
      <c r="AI97">
        <v>0</v>
      </c>
      <c r="AJ97">
        <v>0</v>
      </c>
      <c r="AK97">
        <v>50.03</v>
      </c>
      <c r="AL97">
        <v>12.32</v>
      </c>
      <c r="AM97">
        <v>0</v>
      </c>
      <c r="AN97">
        <v>0</v>
      </c>
      <c r="AO97">
        <v>1.79</v>
      </c>
      <c r="AP97">
        <v>10.5</v>
      </c>
      <c r="AQ97">
        <v>45.01</v>
      </c>
      <c r="AR97">
        <v>40.44</v>
      </c>
      <c r="AS97">
        <v>7.27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2172.66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327.25</v>
      </c>
      <c r="L98">
        <v>389.42</v>
      </c>
      <c r="M98">
        <v>88.69</v>
      </c>
      <c r="N98">
        <v>114.48</v>
      </c>
      <c r="O98">
        <v>119.84</v>
      </c>
      <c r="P98">
        <v>121.35</v>
      </c>
      <c r="Q98">
        <v>19.82</v>
      </c>
      <c r="R98">
        <v>40.869999999999997</v>
      </c>
      <c r="S98">
        <v>0</v>
      </c>
      <c r="T98">
        <v>0</v>
      </c>
      <c r="U98">
        <v>401.27</v>
      </c>
      <c r="V98">
        <v>13.79</v>
      </c>
      <c r="W98">
        <v>43.3</v>
      </c>
      <c r="X98">
        <v>142.96</v>
      </c>
      <c r="Y98">
        <v>0</v>
      </c>
      <c r="Z98">
        <v>0</v>
      </c>
      <c r="AA98">
        <v>11.42</v>
      </c>
      <c r="AB98">
        <v>12.7</v>
      </c>
      <c r="AC98">
        <v>9.33</v>
      </c>
      <c r="AD98">
        <v>8.7799999999999994</v>
      </c>
      <c r="AE98">
        <v>31.77</v>
      </c>
      <c r="AF98">
        <v>8.5500000000000007</v>
      </c>
      <c r="AG98">
        <v>40.15</v>
      </c>
      <c r="AH98">
        <v>45.1</v>
      </c>
      <c r="AI98">
        <v>0</v>
      </c>
      <c r="AJ98">
        <v>0</v>
      </c>
      <c r="AK98">
        <v>50.03</v>
      </c>
      <c r="AL98">
        <v>12.32</v>
      </c>
      <c r="AM98">
        <v>0</v>
      </c>
      <c r="AN98">
        <v>0</v>
      </c>
      <c r="AO98">
        <v>1.79</v>
      </c>
      <c r="AP98">
        <v>10.5</v>
      </c>
      <c r="AQ98">
        <v>45.01</v>
      </c>
      <c r="AR98">
        <v>40.44</v>
      </c>
      <c r="AS98">
        <v>7.27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2172.66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6.8937325000000005</v>
      </c>
      <c r="L99">
        <f t="shared" si="2"/>
        <v>5.4240825000000017</v>
      </c>
      <c r="M99">
        <f t="shared" si="2"/>
        <v>2.1285599999999962</v>
      </c>
      <c r="N99">
        <f t="shared" si="2"/>
        <v>2.7475199999999935</v>
      </c>
      <c r="O99">
        <f t="shared" si="2"/>
        <v>2.8761600000000027</v>
      </c>
      <c r="P99">
        <f t="shared" si="2"/>
        <v>2.5202150000000025</v>
      </c>
      <c r="Q99">
        <f t="shared" si="2"/>
        <v>0.41019999999999907</v>
      </c>
      <c r="R99">
        <f t="shared" si="2"/>
        <v>0.83466999999999936</v>
      </c>
      <c r="S99">
        <f t="shared" si="2"/>
        <v>0</v>
      </c>
      <c r="T99">
        <f t="shared" si="2"/>
        <v>0</v>
      </c>
      <c r="U99">
        <f t="shared" si="2"/>
        <v>9.481624999999994</v>
      </c>
      <c r="V99">
        <f t="shared" si="2"/>
        <v>0.27845749999999958</v>
      </c>
      <c r="W99">
        <f t="shared" si="2"/>
        <v>1.0032825000000016</v>
      </c>
      <c r="X99">
        <f t="shared" si="2"/>
        <v>3.361872499999992</v>
      </c>
      <c r="Y99">
        <f t="shared" si="2"/>
        <v>0</v>
      </c>
      <c r="Z99">
        <f t="shared" si="2"/>
        <v>9.2500000000000041E-2</v>
      </c>
      <c r="AA99">
        <f t="shared" si="2"/>
        <v>0.19799249999999993</v>
      </c>
      <c r="AB99">
        <f t="shared" si="2"/>
        <v>0.28994249999999977</v>
      </c>
      <c r="AC99">
        <f t="shared" si="2"/>
        <v>0.19800750000000014</v>
      </c>
      <c r="AD99">
        <f t="shared" si="2"/>
        <v>0.34172499999999961</v>
      </c>
      <c r="AE99">
        <f t="shared" si="2"/>
        <v>0.92525000000000057</v>
      </c>
      <c r="AF99">
        <f t="shared" si="2"/>
        <v>0.23705999999999969</v>
      </c>
      <c r="AG99">
        <f t="shared" si="2"/>
        <v>0.96360000000000146</v>
      </c>
      <c r="AH99">
        <f t="shared" si="2"/>
        <v>1.3664750000000014</v>
      </c>
      <c r="AI99">
        <f t="shared" si="2"/>
        <v>0.12711999999999998</v>
      </c>
      <c r="AJ99">
        <f t="shared" si="2"/>
        <v>0</v>
      </c>
      <c r="AK99">
        <f t="shared" si="2"/>
        <v>1.2007200000000009</v>
      </c>
      <c r="AL99">
        <f t="shared" si="2"/>
        <v>0.49588999999999966</v>
      </c>
      <c r="AM99">
        <f t="shared" si="2"/>
        <v>4.6320000000000007E-2</v>
      </c>
      <c r="AN99">
        <f t="shared" si="2"/>
        <v>0</v>
      </c>
      <c r="AO99">
        <f t="shared" si="2"/>
        <v>3.8110000000000005E-2</v>
      </c>
      <c r="AP99">
        <f t="shared" si="2"/>
        <v>0.26097000000000009</v>
      </c>
      <c r="AQ99">
        <f t="shared" si="2"/>
        <v>0.48645499999999992</v>
      </c>
      <c r="AR99">
        <f t="shared" si="2"/>
        <v>0.24266999999999997</v>
      </c>
      <c r="AS99">
        <f t="shared" si="2"/>
        <v>0.19198000000000029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46.010205000000013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45579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261.73</v>
      </c>
      <c r="C3" s="35">
        <v>0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272.57</v>
      </c>
      <c r="O3">
        <v>100.43</v>
      </c>
      <c r="P3">
        <v>3.57</v>
      </c>
      <c r="Q3">
        <v>7</v>
      </c>
      <c r="R3" s="94">
        <v>0</v>
      </c>
      <c r="S3" s="94">
        <v>0</v>
      </c>
      <c r="T3" s="94">
        <v>0</v>
      </c>
      <c r="U3">
        <v>3.45</v>
      </c>
      <c r="V3">
        <v>0</v>
      </c>
      <c r="W3">
        <v>3.34</v>
      </c>
      <c r="X3">
        <v>27</v>
      </c>
      <c r="Y3">
        <v>9</v>
      </c>
      <c r="Z3">
        <v>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18.329999999999998</v>
      </c>
      <c r="AI3">
        <v>18.329999999999998</v>
      </c>
      <c r="AJ3">
        <v>30.28</v>
      </c>
      <c r="AK3">
        <v>0</v>
      </c>
      <c r="AL3">
        <v>0</v>
      </c>
    </row>
    <row r="4" spans="1:39">
      <c r="A4" t="s">
        <v>46</v>
      </c>
      <c r="B4" s="35">
        <v>261.73</v>
      </c>
      <c r="C4" s="35">
        <v>0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272.57</v>
      </c>
      <c r="O4">
        <v>100.43</v>
      </c>
      <c r="P4">
        <v>3.57</v>
      </c>
      <c r="Q4">
        <v>7</v>
      </c>
      <c r="R4" s="94">
        <v>0</v>
      </c>
      <c r="S4" s="94">
        <v>0</v>
      </c>
      <c r="T4" s="94">
        <v>0</v>
      </c>
      <c r="U4">
        <v>3.45</v>
      </c>
      <c r="V4">
        <v>0</v>
      </c>
      <c r="W4">
        <v>3.34</v>
      </c>
      <c r="X4">
        <v>27</v>
      </c>
      <c r="Y4">
        <v>9</v>
      </c>
      <c r="Z4">
        <v>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9.66</v>
      </c>
      <c r="AH4">
        <v>18</v>
      </c>
      <c r="AI4">
        <v>18</v>
      </c>
      <c r="AJ4">
        <v>30.28</v>
      </c>
      <c r="AK4">
        <v>0</v>
      </c>
      <c r="AL4">
        <v>0</v>
      </c>
    </row>
    <row r="5" spans="1:39">
      <c r="A5" t="s">
        <v>47</v>
      </c>
      <c r="B5" s="35">
        <v>261.73</v>
      </c>
      <c r="C5" s="35">
        <v>0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272.57</v>
      </c>
      <c r="O5">
        <v>100.43</v>
      </c>
      <c r="P5">
        <v>3.57</v>
      </c>
      <c r="Q5">
        <v>7</v>
      </c>
      <c r="R5" s="94">
        <v>0</v>
      </c>
      <c r="S5" s="94">
        <v>0</v>
      </c>
      <c r="T5" s="94">
        <v>0</v>
      </c>
      <c r="U5">
        <v>3.45</v>
      </c>
      <c r="V5">
        <v>0</v>
      </c>
      <c r="W5">
        <v>3.34</v>
      </c>
      <c r="X5">
        <v>27</v>
      </c>
      <c r="Y5">
        <v>9</v>
      </c>
      <c r="Z5">
        <v>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9.34</v>
      </c>
      <c r="AH5">
        <v>17.670000000000002</v>
      </c>
      <c r="AI5">
        <v>17.670000000000002</v>
      </c>
      <c r="AJ5">
        <v>30.28</v>
      </c>
      <c r="AK5">
        <v>0</v>
      </c>
      <c r="AL5">
        <v>0</v>
      </c>
    </row>
    <row r="6" spans="1:39">
      <c r="A6" t="s">
        <v>48</v>
      </c>
      <c r="B6" s="35">
        <v>261.73</v>
      </c>
      <c r="C6" s="35">
        <v>0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272.57</v>
      </c>
      <c r="O6">
        <v>100.43</v>
      </c>
      <c r="P6">
        <v>3.57</v>
      </c>
      <c r="Q6">
        <v>6.8</v>
      </c>
      <c r="R6" s="94">
        <v>0</v>
      </c>
      <c r="S6" s="94">
        <v>0</v>
      </c>
      <c r="T6" s="94">
        <v>0</v>
      </c>
      <c r="U6">
        <v>3.45</v>
      </c>
      <c r="V6">
        <v>0</v>
      </c>
      <c r="W6">
        <v>3.34</v>
      </c>
      <c r="X6">
        <v>27.5</v>
      </c>
      <c r="Y6">
        <v>9.16</v>
      </c>
      <c r="Z6">
        <v>9.17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8.66</v>
      </c>
      <c r="AH6">
        <v>16.670000000000002</v>
      </c>
      <c r="AI6">
        <v>16.670000000000002</v>
      </c>
      <c r="AJ6">
        <v>30.28</v>
      </c>
      <c r="AK6">
        <v>0</v>
      </c>
      <c r="AL6">
        <v>0</v>
      </c>
    </row>
    <row r="7" spans="1:39">
      <c r="A7" t="s">
        <v>49</v>
      </c>
      <c r="B7" s="35">
        <v>261.73</v>
      </c>
      <c r="C7" s="35">
        <v>0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272.57</v>
      </c>
      <c r="O7">
        <v>100.43</v>
      </c>
      <c r="P7">
        <v>3.57</v>
      </c>
      <c r="Q7">
        <v>6.8</v>
      </c>
      <c r="R7" s="94">
        <v>0</v>
      </c>
      <c r="S7" s="94">
        <v>0</v>
      </c>
      <c r="T7" s="94">
        <v>0</v>
      </c>
      <c r="U7">
        <v>3.3</v>
      </c>
      <c r="V7">
        <v>0</v>
      </c>
      <c r="W7">
        <v>3.34</v>
      </c>
      <c r="X7">
        <v>27.5</v>
      </c>
      <c r="Y7">
        <v>9.16</v>
      </c>
      <c r="Z7">
        <v>9.17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15</v>
      </c>
      <c r="AI7">
        <v>15</v>
      </c>
      <c r="AJ7">
        <v>30.28</v>
      </c>
      <c r="AK7">
        <v>0</v>
      </c>
      <c r="AL7">
        <v>0</v>
      </c>
    </row>
    <row r="8" spans="1:39">
      <c r="A8" t="s">
        <v>50</v>
      </c>
      <c r="B8" s="35">
        <v>261.73</v>
      </c>
      <c r="C8" s="35">
        <v>0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272.57</v>
      </c>
      <c r="O8">
        <v>100.43</v>
      </c>
      <c r="P8">
        <v>3.57</v>
      </c>
      <c r="Q8">
        <v>6.6</v>
      </c>
      <c r="R8" s="94">
        <v>0</v>
      </c>
      <c r="S8" s="94">
        <v>0</v>
      </c>
      <c r="T8" s="94">
        <v>0</v>
      </c>
      <c r="U8">
        <v>3.3</v>
      </c>
      <c r="V8">
        <v>0</v>
      </c>
      <c r="W8">
        <v>3.34</v>
      </c>
      <c r="X8">
        <v>27.5</v>
      </c>
      <c r="Y8">
        <v>9.16</v>
      </c>
      <c r="Z8">
        <v>9.17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7.66</v>
      </c>
      <c r="AH8">
        <v>15</v>
      </c>
      <c r="AI8">
        <v>15</v>
      </c>
      <c r="AJ8">
        <v>30.28</v>
      </c>
      <c r="AK8">
        <v>0</v>
      </c>
      <c r="AL8">
        <v>0</v>
      </c>
    </row>
    <row r="9" spans="1:39">
      <c r="A9" t="s">
        <v>51</v>
      </c>
      <c r="B9" s="35">
        <v>261.73</v>
      </c>
      <c r="C9" s="35">
        <v>0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272.57</v>
      </c>
      <c r="O9">
        <v>100.43</v>
      </c>
      <c r="P9">
        <v>3.57</v>
      </c>
      <c r="Q9">
        <v>6.4</v>
      </c>
      <c r="R9" s="94">
        <v>0</v>
      </c>
      <c r="S9" s="94">
        <v>0</v>
      </c>
      <c r="T9" s="94">
        <v>0</v>
      </c>
      <c r="U9">
        <v>3.3</v>
      </c>
      <c r="V9">
        <v>0</v>
      </c>
      <c r="W9">
        <v>3.34</v>
      </c>
      <c r="X9">
        <v>28</v>
      </c>
      <c r="Y9">
        <v>9.34</v>
      </c>
      <c r="Z9">
        <v>9.33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14.67</v>
      </c>
      <c r="AI9">
        <v>14.67</v>
      </c>
      <c r="AJ9">
        <v>30.28</v>
      </c>
      <c r="AK9">
        <v>0</v>
      </c>
      <c r="AL9">
        <v>0</v>
      </c>
    </row>
    <row r="10" spans="1:39">
      <c r="A10" t="s">
        <v>52</v>
      </c>
      <c r="B10" s="35">
        <v>205.86</v>
      </c>
      <c r="C10" s="35">
        <v>0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250.64</v>
      </c>
      <c r="O10">
        <v>100.43</v>
      </c>
      <c r="P10">
        <v>3.57</v>
      </c>
      <c r="Q10">
        <v>6.2</v>
      </c>
      <c r="R10" s="94">
        <v>0</v>
      </c>
      <c r="S10" s="94">
        <v>0</v>
      </c>
      <c r="T10" s="94">
        <v>0</v>
      </c>
      <c r="U10">
        <v>3.3</v>
      </c>
      <c r="V10">
        <v>0</v>
      </c>
      <c r="W10">
        <v>3.34</v>
      </c>
      <c r="X10">
        <v>28</v>
      </c>
      <c r="Y10">
        <v>9.34</v>
      </c>
      <c r="Z10">
        <v>9.33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13.33</v>
      </c>
      <c r="AI10">
        <v>13.33</v>
      </c>
      <c r="AJ10">
        <v>30.28</v>
      </c>
      <c r="AK10">
        <v>0</v>
      </c>
      <c r="AL10">
        <v>0</v>
      </c>
    </row>
    <row r="11" spans="1:39">
      <c r="A11" t="s">
        <v>53</v>
      </c>
      <c r="B11" s="35">
        <v>234.78</v>
      </c>
      <c r="C11" s="35">
        <v>0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272.57</v>
      </c>
      <c r="O11">
        <v>72.3</v>
      </c>
      <c r="P11">
        <v>3.49</v>
      </c>
      <c r="Q11">
        <v>6</v>
      </c>
      <c r="R11" s="94">
        <v>0</v>
      </c>
      <c r="S11" s="94">
        <v>0</v>
      </c>
      <c r="T11" s="94">
        <v>0</v>
      </c>
      <c r="U11">
        <v>3.22</v>
      </c>
      <c r="V11">
        <v>0</v>
      </c>
      <c r="W11">
        <v>3.25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28</v>
      </c>
      <c r="AI11">
        <v>28</v>
      </c>
      <c r="AJ11">
        <v>29.78</v>
      </c>
      <c r="AK11">
        <v>0</v>
      </c>
      <c r="AL11">
        <v>0</v>
      </c>
    </row>
    <row r="12" spans="1:39">
      <c r="A12" t="s">
        <v>54</v>
      </c>
      <c r="B12" s="35">
        <v>225.14</v>
      </c>
      <c r="C12" s="35">
        <v>0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272.57</v>
      </c>
      <c r="O12">
        <v>72.3</v>
      </c>
      <c r="P12">
        <v>3.49</v>
      </c>
      <c r="Q12">
        <v>6</v>
      </c>
      <c r="R12" s="94">
        <v>0</v>
      </c>
      <c r="S12" s="94">
        <v>0</v>
      </c>
      <c r="T12" s="94">
        <v>0</v>
      </c>
      <c r="U12">
        <v>3.22</v>
      </c>
      <c r="V12">
        <v>0</v>
      </c>
      <c r="W12">
        <v>3.25</v>
      </c>
      <c r="X12">
        <v>27</v>
      </c>
      <c r="Y12">
        <v>9</v>
      </c>
      <c r="Z12">
        <v>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27.33</v>
      </c>
      <c r="AI12">
        <v>27.33</v>
      </c>
      <c r="AJ12">
        <v>29.78</v>
      </c>
      <c r="AK12">
        <v>0</v>
      </c>
      <c r="AL12">
        <v>0</v>
      </c>
    </row>
    <row r="13" spans="1:39">
      <c r="A13" t="s">
        <v>55</v>
      </c>
      <c r="B13" s="35">
        <v>205.86</v>
      </c>
      <c r="C13" s="35">
        <v>0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272.57</v>
      </c>
      <c r="O13">
        <v>72.3</v>
      </c>
      <c r="P13">
        <v>3.49</v>
      </c>
      <c r="Q13">
        <v>6</v>
      </c>
      <c r="R13" s="94">
        <v>0</v>
      </c>
      <c r="S13" s="94">
        <v>0</v>
      </c>
      <c r="T13" s="94">
        <v>0</v>
      </c>
      <c r="U13">
        <v>3.22</v>
      </c>
      <c r="V13">
        <v>0</v>
      </c>
      <c r="W13">
        <v>3.25</v>
      </c>
      <c r="X13">
        <v>26.5</v>
      </c>
      <c r="Y13">
        <v>8.84</v>
      </c>
      <c r="Z13">
        <v>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26.67</v>
      </c>
      <c r="AI13">
        <v>26.67</v>
      </c>
      <c r="AJ13">
        <v>29.78</v>
      </c>
      <c r="AK13">
        <v>0</v>
      </c>
      <c r="AL13">
        <v>0</v>
      </c>
    </row>
    <row r="14" spans="1:39">
      <c r="A14" t="s">
        <v>56</v>
      </c>
      <c r="B14" s="35">
        <v>205.86</v>
      </c>
      <c r="C14" s="35">
        <v>0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272.57</v>
      </c>
      <c r="O14">
        <v>61.7</v>
      </c>
      <c r="P14">
        <v>3.49</v>
      </c>
      <c r="Q14">
        <v>6</v>
      </c>
      <c r="R14" s="94">
        <v>0</v>
      </c>
      <c r="S14" s="94">
        <v>0</v>
      </c>
      <c r="T14" s="94">
        <v>0</v>
      </c>
      <c r="U14">
        <v>3.22</v>
      </c>
      <c r="V14">
        <v>0</v>
      </c>
      <c r="W14">
        <v>3.25</v>
      </c>
      <c r="X14">
        <v>26</v>
      </c>
      <c r="Y14">
        <v>8.66</v>
      </c>
      <c r="Z14">
        <v>8.67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25.67</v>
      </c>
      <c r="AI14">
        <v>25.67</v>
      </c>
      <c r="AJ14">
        <v>29.78</v>
      </c>
      <c r="AK14">
        <v>0</v>
      </c>
      <c r="AL14">
        <v>0</v>
      </c>
    </row>
    <row r="15" spans="1:39">
      <c r="A15" t="s">
        <v>57</v>
      </c>
      <c r="B15" s="35">
        <v>205.86</v>
      </c>
      <c r="C15" s="35">
        <v>0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250.64</v>
      </c>
      <c r="O15">
        <v>76.16</v>
      </c>
      <c r="P15">
        <v>3.41</v>
      </c>
      <c r="Q15">
        <v>6</v>
      </c>
      <c r="R15" s="94">
        <v>0</v>
      </c>
      <c r="S15" s="94">
        <v>0</v>
      </c>
      <c r="T15" s="94">
        <v>0</v>
      </c>
      <c r="U15">
        <v>3.22</v>
      </c>
      <c r="V15">
        <v>0</v>
      </c>
      <c r="W15">
        <v>3.25</v>
      </c>
      <c r="X15">
        <v>25</v>
      </c>
      <c r="Y15">
        <v>8.34</v>
      </c>
      <c r="Z15">
        <v>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16.670000000000002</v>
      </c>
      <c r="AI15">
        <v>16.670000000000002</v>
      </c>
      <c r="AJ15">
        <v>29.78</v>
      </c>
      <c r="AK15">
        <v>0</v>
      </c>
      <c r="AL15">
        <v>0</v>
      </c>
    </row>
    <row r="16" spans="1:39">
      <c r="A16" t="s">
        <v>58</v>
      </c>
      <c r="B16" s="35">
        <v>205.86</v>
      </c>
      <c r="C16" s="35">
        <v>0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231.36</v>
      </c>
      <c r="O16">
        <v>71.34</v>
      </c>
      <c r="P16">
        <v>3.41</v>
      </c>
      <c r="Q16">
        <v>6</v>
      </c>
      <c r="R16" s="94">
        <v>0</v>
      </c>
      <c r="S16" s="94">
        <v>0</v>
      </c>
      <c r="T16" s="94">
        <v>0</v>
      </c>
      <c r="U16">
        <v>3.22</v>
      </c>
      <c r="V16">
        <v>0</v>
      </c>
      <c r="W16">
        <v>3.25</v>
      </c>
      <c r="X16">
        <v>24.5</v>
      </c>
      <c r="Y16">
        <v>8.16</v>
      </c>
      <c r="Z16">
        <v>8.17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16</v>
      </c>
      <c r="AI16">
        <v>16</v>
      </c>
      <c r="AJ16">
        <v>29.27</v>
      </c>
      <c r="AK16">
        <v>0</v>
      </c>
      <c r="AL16">
        <v>0</v>
      </c>
    </row>
    <row r="17" spans="1:38">
      <c r="A17" t="s">
        <v>59</v>
      </c>
      <c r="B17" s="35">
        <v>185.7</v>
      </c>
      <c r="C17" s="35">
        <v>0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212.08</v>
      </c>
      <c r="O17">
        <v>53.02</v>
      </c>
      <c r="P17">
        <v>3.41</v>
      </c>
      <c r="Q17">
        <v>6</v>
      </c>
      <c r="R17" s="94">
        <v>0</v>
      </c>
      <c r="S17" s="94">
        <v>0</v>
      </c>
      <c r="T17" s="94">
        <v>0</v>
      </c>
      <c r="U17">
        <v>3.22</v>
      </c>
      <c r="V17">
        <v>0</v>
      </c>
      <c r="W17">
        <v>3.25</v>
      </c>
      <c r="X17">
        <v>24</v>
      </c>
      <c r="Y17">
        <v>8</v>
      </c>
      <c r="Z17">
        <v>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29.27</v>
      </c>
      <c r="AK17">
        <v>0</v>
      </c>
      <c r="AL17">
        <v>0</v>
      </c>
    </row>
    <row r="18" spans="1:38">
      <c r="A18" t="s">
        <v>60</v>
      </c>
      <c r="B18" s="35">
        <v>185.7</v>
      </c>
      <c r="C18" s="35">
        <v>0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212.08</v>
      </c>
      <c r="O18">
        <v>53.02</v>
      </c>
      <c r="P18">
        <v>3.41</v>
      </c>
      <c r="Q18">
        <v>6</v>
      </c>
      <c r="R18" s="94">
        <v>0</v>
      </c>
      <c r="S18" s="94">
        <v>0</v>
      </c>
      <c r="T18" s="94">
        <v>0</v>
      </c>
      <c r="U18">
        <v>3.22</v>
      </c>
      <c r="V18">
        <v>0</v>
      </c>
      <c r="W18">
        <v>3.25</v>
      </c>
      <c r="X18">
        <v>23.5</v>
      </c>
      <c r="Y18">
        <v>7.84</v>
      </c>
      <c r="Z18">
        <v>7.83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29.27</v>
      </c>
      <c r="AK18">
        <v>0</v>
      </c>
      <c r="AL18">
        <v>0</v>
      </c>
    </row>
    <row r="19" spans="1:38">
      <c r="A19" t="s">
        <v>61</v>
      </c>
      <c r="B19" s="35">
        <v>185.7</v>
      </c>
      <c r="C19" s="35">
        <v>0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212.08</v>
      </c>
      <c r="O19">
        <v>53.02</v>
      </c>
      <c r="P19">
        <v>3.34</v>
      </c>
      <c r="Q19">
        <v>6</v>
      </c>
      <c r="R19" s="94">
        <v>0</v>
      </c>
      <c r="S19" s="94">
        <v>0</v>
      </c>
      <c r="T19" s="94">
        <v>0</v>
      </c>
      <c r="U19">
        <v>3.22</v>
      </c>
      <c r="V19">
        <v>0</v>
      </c>
      <c r="W19">
        <v>3.25</v>
      </c>
      <c r="X19">
        <v>23</v>
      </c>
      <c r="Y19">
        <v>7.66</v>
      </c>
      <c r="Z19">
        <v>7.67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15</v>
      </c>
      <c r="AI19">
        <v>15</v>
      </c>
      <c r="AJ19">
        <v>29.27</v>
      </c>
      <c r="AK19">
        <v>0</v>
      </c>
      <c r="AL19">
        <v>0</v>
      </c>
    </row>
    <row r="20" spans="1:38">
      <c r="A20" t="s">
        <v>62</v>
      </c>
      <c r="B20" s="35">
        <v>185.7</v>
      </c>
      <c r="C20" s="35">
        <v>0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212.08</v>
      </c>
      <c r="O20">
        <v>53.02</v>
      </c>
      <c r="P20">
        <v>3.34</v>
      </c>
      <c r="Q20">
        <v>6</v>
      </c>
      <c r="R20" s="94">
        <v>0</v>
      </c>
      <c r="S20" s="94">
        <v>0</v>
      </c>
      <c r="T20" s="94">
        <v>0</v>
      </c>
      <c r="U20">
        <v>3.22</v>
      </c>
      <c r="V20">
        <v>0</v>
      </c>
      <c r="W20">
        <v>3.25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15</v>
      </c>
      <c r="AI20">
        <v>15</v>
      </c>
      <c r="AJ20">
        <v>29.27</v>
      </c>
      <c r="AK20">
        <v>0</v>
      </c>
      <c r="AL20">
        <v>0</v>
      </c>
    </row>
    <row r="21" spans="1:38">
      <c r="A21" t="s">
        <v>63</v>
      </c>
      <c r="B21" s="35">
        <v>183.78</v>
      </c>
      <c r="C21" s="35">
        <v>0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212.08</v>
      </c>
      <c r="O21">
        <v>53.02</v>
      </c>
      <c r="P21">
        <v>3.34</v>
      </c>
      <c r="Q21">
        <v>6</v>
      </c>
      <c r="R21" s="94">
        <v>0</v>
      </c>
      <c r="S21" s="94">
        <v>0</v>
      </c>
      <c r="T21" s="94">
        <v>0</v>
      </c>
      <c r="U21">
        <v>3.22</v>
      </c>
      <c r="V21">
        <v>0</v>
      </c>
      <c r="W21">
        <v>3.25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15</v>
      </c>
      <c r="AI21">
        <v>15</v>
      </c>
      <c r="AJ21">
        <v>29.27</v>
      </c>
      <c r="AK21">
        <v>0</v>
      </c>
      <c r="AL21">
        <v>0</v>
      </c>
    </row>
    <row r="22" spans="1:38">
      <c r="A22" t="s">
        <v>64</v>
      </c>
      <c r="B22" s="35">
        <v>183.78</v>
      </c>
      <c r="C22" s="35">
        <v>0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212.08</v>
      </c>
      <c r="O22">
        <v>53.02</v>
      </c>
      <c r="P22">
        <v>3.34</v>
      </c>
      <c r="Q22">
        <v>6</v>
      </c>
      <c r="R22" s="94">
        <v>0</v>
      </c>
      <c r="S22" s="94">
        <v>0</v>
      </c>
      <c r="T22" s="94">
        <v>0</v>
      </c>
      <c r="U22">
        <v>3.22</v>
      </c>
      <c r="V22">
        <v>0</v>
      </c>
      <c r="W22">
        <v>3.25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15</v>
      </c>
      <c r="AI22">
        <v>15</v>
      </c>
      <c r="AJ22">
        <v>29.27</v>
      </c>
      <c r="AK22">
        <v>0</v>
      </c>
      <c r="AL22">
        <v>0</v>
      </c>
    </row>
    <row r="23" spans="1:38">
      <c r="A23" t="s">
        <v>65</v>
      </c>
      <c r="B23" s="35">
        <v>178.96</v>
      </c>
      <c r="C23" s="35">
        <v>0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212.08</v>
      </c>
      <c r="O23">
        <v>53.02</v>
      </c>
      <c r="P23">
        <v>3.34</v>
      </c>
      <c r="Q23">
        <v>6</v>
      </c>
      <c r="R23" s="94">
        <v>0</v>
      </c>
      <c r="S23" s="94">
        <v>0</v>
      </c>
      <c r="T23" s="94">
        <v>0</v>
      </c>
      <c r="U23">
        <v>3.22</v>
      </c>
      <c r="V23">
        <v>0</v>
      </c>
      <c r="W23">
        <v>3.25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15</v>
      </c>
      <c r="AI23">
        <v>15</v>
      </c>
      <c r="AJ23">
        <v>29.27</v>
      </c>
      <c r="AK23">
        <v>0</v>
      </c>
      <c r="AL23">
        <v>0</v>
      </c>
    </row>
    <row r="24" spans="1:38">
      <c r="A24" t="s">
        <v>66</v>
      </c>
      <c r="B24" s="35">
        <v>178.96</v>
      </c>
      <c r="C24" s="35">
        <v>0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212.08</v>
      </c>
      <c r="O24">
        <v>53.02</v>
      </c>
      <c r="P24">
        <v>3.34</v>
      </c>
      <c r="Q24">
        <v>6</v>
      </c>
      <c r="R24" s="94">
        <v>0</v>
      </c>
      <c r="S24" s="94">
        <v>0</v>
      </c>
      <c r="T24" s="94">
        <v>0</v>
      </c>
      <c r="U24">
        <v>3.22</v>
      </c>
      <c r="V24">
        <v>0</v>
      </c>
      <c r="W24">
        <v>3.25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</v>
      </c>
      <c r="AI24">
        <v>16</v>
      </c>
      <c r="AJ24">
        <v>29.27</v>
      </c>
      <c r="AK24">
        <v>0</v>
      </c>
      <c r="AL24">
        <v>0</v>
      </c>
    </row>
    <row r="25" spans="1:38">
      <c r="A25" t="s">
        <v>67</v>
      </c>
      <c r="B25" s="35">
        <v>205.86</v>
      </c>
      <c r="C25" s="35">
        <v>0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212.08</v>
      </c>
      <c r="O25">
        <v>61.7</v>
      </c>
      <c r="P25">
        <v>3.34</v>
      </c>
      <c r="Q25">
        <v>6</v>
      </c>
      <c r="R25" s="94">
        <v>0</v>
      </c>
      <c r="S25" s="94">
        <v>0</v>
      </c>
      <c r="T25" s="94">
        <v>0</v>
      </c>
      <c r="U25">
        <v>3.22</v>
      </c>
      <c r="V25">
        <v>0</v>
      </c>
      <c r="W25">
        <v>3.25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17.329999999999998</v>
      </c>
      <c r="AI25">
        <v>17.329999999999998</v>
      </c>
      <c r="AJ25">
        <v>29.27</v>
      </c>
      <c r="AK25">
        <v>0</v>
      </c>
      <c r="AL25">
        <v>0</v>
      </c>
    </row>
    <row r="26" spans="1:38">
      <c r="A26" t="s">
        <v>68</v>
      </c>
      <c r="B26" s="35">
        <v>205.86</v>
      </c>
      <c r="C26" s="35">
        <v>0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212.08</v>
      </c>
      <c r="O26">
        <v>61.7</v>
      </c>
      <c r="P26">
        <v>3.34</v>
      </c>
      <c r="Q26">
        <v>6</v>
      </c>
      <c r="R26" s="94">
        <v>0</v>
      </c>
      <c r="S26" s="94">
        <v>0</v>
      </c>
      <c r="T26" s="94">
        <v>0</v>
      </c>
      <c r="U26">
        <v>3.22</v>
      </c>
      <c r="V26">
        <v>0</v>
      </c>
      <c r="W26">
        <v>3.25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18.670000000000002</v>
      </c>
      <c r="AI26">
        <v>18.670000000000002</v>
      </c>
      <c r="AJ26">
        <v>28.26</v>
      </c>
      <c r="AK26">
        <v>0</v>
      </c>
      <c r="AL26">
        <v>0</v>
      </c>
    </row>
    <row r="27" spans="1:38">
      <c r="A27" t="s">
        <v>69</v>
      </c>
      <c r="B27" s="35">
        <v>205.86</v>
      </c>
      <c r="C27" s="35">
        <v>0</v>
      </c>
      <c r="D27" s="94">
        <f t="shared" si="0"/>
        <v>19.329999999999998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212.08</v>
      </c>
      <c r="O27">
        <v>81.94</v>
      </c>
      <c r="P27">
        <v>3.26</v>
      </c>
      <c r="Q27">
        <v>6</v>
      </c>
      <c r="R27" s="94">
        <v>8.25</v>
      </c>
      <c r="S27" s="94">
        <v>3</v>
      </c>
      <c r="T27" s="94">
        <v>8.08</v>
      </c>
      <c r="U27">
        <v>3.22</v>
      </c>
      <c r="V27">
        <v>0</v>
      </c>
      <c r="W27">
        <v>3.25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15</v>
      </c>
      <c r="AI27">
        <v>15</v>
      </c>
      <c r="AJ27">
        <v>28.26</v>
      </c>
      <c r="AK27">
        <v>0</v>
      </c>
      <c r="AL27">
        <v>0</v>
      </c>
    </row>
    <row r="28" spans="1:38">
      <c r="A28" t="s">
        <v>70</v>
      </c>
      <c r="B28" s="35">
        <v>205.86</v>
      </c>
      <c r="C28" s="35">
        <v>0</v>
      </c>
      <c r="D28" s="94">
        <f t="shared" si="0"/>
        <v>42.94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212.08</v>
      </c>
      <c r="O28">
        <v>81.94</v>
      </c>
      <c r="P28">
        <v>3.26</v>
      </c>
      <c r="Q28">
        <v>6</v>
      </c>
      <c r="R28" s="94">
        <v>17.649999999999999</v>
      </c>
      <c r="S28" s="94">
        <v>8</v>
      </c>
      <c r="T28" s="94">
        <v>17.29</v>
      </c>
      <c r="U28">
        <v>3.14</v>
      </c>
      <c r="V28">
        <v>0.02</v>
      </c>
      <c r="W28">
        <v>3.25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15</v>
      </c>
      <c r="AI28">
        <v>15</v>
      </c>
      <c r="AJ28">
        <v>28.26</v>
      </c>
      <c r="AK28">
        <v>1</v>
      </c>
      <c r="AL28">
        <v>0</v>
      </c>
    </row>
    <row r="29" spans="1:38">
      <c r="A29" t="s">
        <v>71</v>
      </c>
      <c r="B29" s="35">
        <v>205.86</v>
      </c>
      <c r="C29" s="35">
        <v>0</v>
      </c>
      <c r="D29" s="94">
        <f t="shared" si="0"/>
        <v>69.180000000000007</v>
      </c>
      <c r="E29" s="35"/>
      <c r="F29" s="35"/>
      <c r="G29" s="35"/>
      <c r="H29" s="35"/>
      <c r="I29" s="35"/>
      <c r="J29" s="38">
        <v>0.38</v>
      </c>
      <c r="K29" s="38">
        <v>0.38</v>
      </c>
      <c r="L29" s="38">
        <v>0.39</v>
      </c>
      <c r="M29">
        <v>70.290000000000006</v>
      </c>
      <c r="N29">
        <v>212.08</v>
      </c>
      <c r="O29">
        <v>81.94</v>
      </c>
      <c r="P29">
        <v>3.26</v>
      </c>
      <c r="Q29">
        <v>6</v>
      </c>
      <c r="R29" s="94">
        <v>29.39</v>
      </c>
      <c r="S29" s="94">
        <v>11</v>
      </c>
      <c r="T29" s="94">
        <v>28.79</v>
      </c>
      <c r="U29">
        <v>3.14</v>
      </c>
      <c r="V29">
        <v>2.23</v>
      </c>
      <c r="W29">
        <v>3.25</v>
      </c>
      <c r="X29">
        <v>22</v>
      </c>
      <c r="Y29">
        <v>7.34</v>
      </c>
      <c r="Z29">
        <v>7.33</v>
      </c>
      <c r="AA29">
        <v>0.45</v>
      </c>
      <c r="AB29">
        <v>0.09</v>
      </c>
      <c r="AC29">
        <v>2</v>
      </c>
      <c r="AD29">
        <v>0</v>
      </c>
      <c r="AE29">
        <v>5</v>
      </c>
      <c r="AF29">
        <v>3</v>
      </c>
      <c r="AG29">
        <v>6.66</v>
      </c>
      <c r="AH29">
        <v>15</v>
      </c>
      <c r="AI29">
        <v>15</v>
      </c>
      <c r="AJ29">
        <v>28.26</v>
      </c>
      <c r="AK29">
        <v>4</v>
      </c>
      <c r="AL29">
        <v>1</v>
      </c>
    </row>
    <row r="30" spans="1:38">
      <c r="A30" t="s">
        <v>72</v>
      </c>
      <c r="B30" s="35">
        <v>205.86</v>
      </c>
      <c r="C30" s="35">
        <v>0</v>
      </c>
      <c r="D30" s="94">
        <f t="shared" si="0"/>
        <v>80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</v>
      </c>
      <c r="M30">
        <v>70.290000000000006</v>
      </c>
      <c r="N30">
        <v>212.08</v>
      </c>
      <c r="O30">
        <v>81.94</v>
      </c>
      <c r="P30">
        <v>3.26</v>
      </c>
      <c r="Q30">
        <v>6</v>
      </c>
      <c r="R30" s="94">
        <v>33</v>
      </c>
      <c r="S30" s="94">
        <v>14</v>
      </c>
      <c r="T30" s="94">
        <v>33</v>
      </c>
      <c r="U30">
        <v>3.14</v>
      </c>
      <c r="V30">
        <v>5.69</v>
      </c>
      <c r="W30">
        <v>3.25</v>
      </c>
      <c r="X30">
        <v>22</v>
      </c>
      <c r="Y30">
        <v>7.34</v>
      </c>
      <c r="Z30">
        <v>7.33</v>
      </c>
      <c r="AA30">
        <v>2.23</v>
      </c>
      <c r="AB30">
        <v>0.45</v>
      </c>
      <c r="AC30">
        <v>3</v>
      </c>
      <c r="AD30">
        <v>2</v>
      </c>
      <c r="AE30">
        <v>8</v>
      </c>
      <c r="AF30">
        <v>4</v>
      </c>
      <c r="AG30">
        <v>6.66</v>
      </c>
      <c r="AH30">
        <v>15</v>
      </c>
      <c r="AI30">
        <v>15</v>
      </c>
      <c r="AJ30">
        <v>28.26</v>
      </c>
      <c r="AK30">
        <v>7</v>
      </c>
      <c r="AL30">
        <v>3</v>
      </c>
    </row>
    <row r="31" spans="1:38">
      <c r="A31" t="s">
        <v>73</v>
      </c>
      <c r="B31" s="35">
        <v>205.86</v>
      </c>
      <c r="C31" s="35">
        <v>0</v>
      </c>
      <c r="D31" s="94">
        <f t="shared" si="0"/>
        <v>82</v>
      </c>
      <c r="E31" s="35"/>
      <c r="F31" s="35"/>
      <c r="G31" s="35"/>
      <c r="H31" s="35"/>
      <c r="I31" s="35"/>
      <c r="J31" s="38">
        <v>1.1599999999999999</v>
      </c>
      <c r="K31" s="38">
        <v>1.1599999999999999</v>
      </c>
      <c r="L31" s="38">
        <v>1.18</v>
      </c>
      <c r="M31">
        <v>70.290000000000006</v>
      </c>
      <c r="N31">
        <v>212.08</v>
      </c>
      <c r="O31">
        <v>81.94</v>
      </c>
      <c r="P31">
        <v>3.26</v>
      </c>
      <c r="Q31">
        <v>6</v>
      </c>
      <c r="R31" s="94">
        <v>33</v>
      </c>
      <c r="S31" s="94">
        <v>16</v>
      </c>
      <c r="T31" s="94">
        <v>33</v>
      </c>
      <c r="U31">
        <v>3.14</v>
      </c>
      <c r="V31">
        <v>9.85</v>
      </c>
      <c r="W31">
        <v>3.25</v>
      </c>
      <c r="X31">
        <v>22</v>
      </c>
      <c r="Y31">
        <v>7.34</v>
      </c>
      <c r="Z31">
        <v>7.33</v>
      </c>
      <c r="AA31">
        <v>7.87</v>
      </c>
      <c r="AB31">
        <v>1.57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15</v>
      </c>
      <c r="AI31">
        <v>15</v>
      </c>
      <c r="AJ31">
        <v>28.26</v>
      </c>
      <c r="AK31">
        <v>14</v>
      </c>
      <c r="AL31">
        <v>6</v>
      </c>
    </row>
    <row r="32" spans="1:38">
      <c r="A32" t="s">
        <v>74</v>
      </c>
      <c r="B32" s="35">
        <v>205.86</v>
      </c>
      <c r="C32" s="35">
        <v>0</v>
      </c>
      <c r="D32" s="94">
        <f t="shared" si="0"/>
        <v>89</v>
      </c>
      <c r="E32" s="35"/>
      <c r="F32" s="35"/>
      <c r="G32" s="35"/>
      <c r="H32" s="35"/>
      <c r="I32" s="35"/>
      <c r="J32" s="38">
        <v>2.1800000000000002</v>
      </c>
      <c r="K32" s="38">
        <v>2.1800000000000002</v>
      </c>
      <c r="L32" s="38">
        <v>2.23</v>
      </c>
      <c r="M32">
        <v>70.290000000000006</v>
      </c>
      <c r="N32">
        <v>212.08</v>
      </c>
      <c r="O32">
        <v>100.43</v>
      </c>
      <c r="P32">
        <v>3.26</v>
      </c>
      <c r="Q32">
        <v>6</v>
      </c>
      <c r="R32" s="94">
        <v>33</v>
      </c>
      <c r="S32" s="94">
        <v>23</v>
      </c>
      <c r="T32" s="94">
        <v>33</v>
      </c>
      <c r="U32">
        <v>3.14</v>
      </c>
      <c r="V32">
        <v>14.29</v>
      </c>
      <c r="W32">
        <v>3.25</v>
      </c>
      <c r="X32">
        <v>22</v>
      </c>
      <c r="Y32">
        <v>7.34</v>
      </c>
      <c r="Z32">
        <v>7.33</v>
      </c>
      <c r="AA32">
        <v>15.48</v>
      </c>
      <c r="AB32">
        <v>3.1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15</v>
      </c>
      <c r="AI32">
        <v>15</v>
      </c>
      <c r="AJ32">
        <v>28.26</v>
      </c>
      <c r="AK32">
        <v>25</v>
      </c>
      <c r="AL32">
        <v>10</v>
      </c>
    </row>
    <row r="33" spans="1:38">
      <c r="A33" t="s">
        <v>75</v>
      </c>
      <c r="B33" s="35">
        <v>205.86</v>
      </c>
      <c r="C33" s="35">
        <v>0</v>
      </c>
      <c r="D33" s="94">
        <f t="shared" si="0"/>
        <v>98</v>
      </c>
      <c r="E33" s="35"/>
      <c r="F33" s="35"/>
      <c r="G33" s="35"/>
      <c r="H33" s="35"/>
      <c r="I33" s="35"/>
      <c r="J33" s="38">
        <v>2.96</v>
      </c>
      <c r="K33" s="38">
        <v>2.96</v>
      </c>
      <c r="L33" s="38">
        <v>3.04</v>
      </c>
      <c r="M33">
        <v>70.290000000000006</v>
      </c>
      <c r="N33">
        <v>212.08</v>
      </c>
      <c r="O33">
        <v>81.94</v>
      </c>
      <c r="P33">
        <v>3.26</v>
      </c>
      <c r="Q33">
        <v>6</v>
      </c>
      <c r="R33" s="94">
        <v>32.67</v>
      </c>
      <c r="S33" s="94">
        <v>32.659999999999997</v>
      </c>
      <c r="T33" s="94">
        <v>32.67</v>
      </c>
      <c r="U33">
        <v>3.14</v>
      </c>
      <c r="V33">
        <v>18.7</v>
      </c>
      <c r="W33">
        <v>3.25</v>
      </c>
      <c r="X33">
        <v>22</v>
      </c>
      <c r="Y33">
        <v>7.34</v>
      </c>
      <c r="Z33">
        <v>7.33</v>
      </c>
      <c r="AA33">
        <v>30.88</v>
      </c>
      <c r="AB33">
        <v>6.18</v>
      </c>
      <c r="AC33">
        <v>15</v>
      </c>
      <c r="AD33">
        <v>9</v>
      </c>
      <c r="AE33">
        <v>18</v>
      </c>
      <c r="AF33">
        <v>9</v>
      </c>
      <c r="AG33">
        <v>6.66</v>
      </c>
      <c r="AH33">
        <v>15</v>
      </c>
      <c r="AI33">
        <v>15</v>
      </c>
      <c r="AJ33">
        <v>28.26</v>
      </c>
      <c r="AK33">
        <v>39</v>
      </c>
      <c r="AL33">
        <v>16</v>
      </c>
    </row>
    <row r="34" spans="1:38">
      <c r="A34" t="s">
        <v>76</v>
      </c>
      <c r="B34" s="35">
        <v>171.24</v>
      </c>
      <c r="C34" s="35">
        <v>0</v>
      </c>
      <c r="D34" s="94">
        <f t="shared" si="0"/>
        <v>99</v>
      </c>
      <c r="E34" s="35"/>
      <c r="F34" s="35"/>
      <c r="G34" s="35"/>
      <c r="H34" s="35"/>
      <c r="I34" s="35"/>
      <c r="J34" s="38">
        <v>3.75</v>
      </c>
      <c r="K34" s="38">
        <v>3.75</v>
      </c>
      <c r="L34" s="38">
        <v>3.84</v>
      </c>
      <c r="M34">
        <v>70.290000000000006</v>
      </c>
      <c r="N34">
        <v>212.08</v>
      </c>
      <c r="O34">
        <v>72.3</v>
      </c>
      <c r="P34">
        <v>3.26</v>
      </c>
      <c r="Q34">
        <v>6</v>
      </c>
      <c r="R34" s="94">
        <v>33</v>
      </c>
      <c r="S34" s="94">
        <v>33</v>
      </c>
      <c r="T34" s="94">
        <v>33</v>
      </c>
      <c r="U34">
        <v>3.14</v>
      </c>
      <c r="V34">
        <v>23.78</v>
      </c>
      <c r="W34">
        <v>3.25</v>
      </c>
      <c r="X34">
        <v>22</v>
      </c>
      <c r="Y34">
        <v>7.34</v>
      </c>
      <c r="Z34">
        <v>7.33</v>
      </c>
      <c r="AA34">
        <v>48.31</v>
      </c>
      <c r="AB34">
        <v>9.66</v>
      </c>
      <c r="AC34">
        <v>19</v>
      </c>
      <c r="AD34">
        <v>14</v>
      </c>
      <c r="AE34">
        <v>25</v>
      </c>
      <c r="AF34">
        <v>12</v>
      </c>
      <c r="AG34">
        <v>6.66</v>
      </c>
      <c r="AH34">
        <v>15</v>
      </c>
      <c r="AI34">
        <v>15</v>
      </c>
      <c r="AJ34">
        <v>28.26</v>
      </c>
      <c r="AK34">
        <v>53</v>
      </c>
      <c r="AL34">
        <v>22</v>
      </c>
    </row>
    <row r="35" spans="1:38">
      <c r="A35" t="s">
        <v>77</v>
      </c>
      <c r="B35" s="35">
        <v>171.24</v>
      </c>
      <c r="C35" s="35">
        <v>0</v>
      </c>
      <c r="D35" s="94">
        <f t="shared" si="0"/>
        <v>99</v>
      </c>
      <c r="E35" s="35"/>
      <c r="F35" s="35"/>
      <c r="G35" s="35"/>
      <c r="H35" s="35"/>
      <c r="I35" s="35"/>
      <c r="J35" s="38">
        <v>4.66</v>
      </c>
      <c r="K35" s="38">
        <v>4.66</v>
      </c>
      <c r="L35" s="38">
        <v>4.78</v>
      </c>
      <c r="M35">
        <v>70.290000000000006</v>
      </c>
      <c r="N35">
        <v>212.08</v>
      </c>
      <c r="O35">
        <v>72.3</v>
      </c>
      <c r="P35">
        <v>3.26</v>
      </c>
      <c r="Q35">
        <v>6</v>
      </c>
      <c r="R35" s="94">
        <v>33</v>
      </c>
      <c r="S35" s="94">
        <v>33</v>
      </c>
      <c r="T35" s="94">
        <v>33</v>
      </c>
      <c r="U35">
        <v>3.14</v>
      </c>
      <c r="V35">
        <v>28.99</v>
      </c>
      <c r="W35">
        <v>3.25</v>
      </c>
      <c r="X35">
        <v>22</v>
      </c>
      <c r="Y35">
        <v>7.34</v>
      </c>
      <c r="Z35">
        <v>7.33</v>
      </c>
      <c r="AA35">
        <v>65.66</v>
      </c>
      <c r="AB35">
        <v>13.13</v>
      </c>
      <c r="AC35">
        <v>24</v>
      </c>
      <c r="AD35">
        <v>19</v>
      </c>
      <c r="AE35">
        <v>32</v>
      </c>
      <c r="AF35">
        <v>15</v>
      </c>
      <c r="AG35">
        <v>6.66</v>
      </c>
      <c r="AH35">
        <v>15</v>
      </c>
      <c r="AI35">
        <v>15</v>
      </c>
      <c r="AJ35">
        <v>28.26</v>
      </c>
      <c r="AK35">
        <v>67</v>
      </c>
      <c r="AL35">
        <v>28</v>
      </c>
    </row>
    <row r="36" spans="1:38">
      <c r="A36" t="s">
        <v>78</v>
      </c>
      <c r="B36" s="35">
        <v>171.24</v>
      </c>
      <c r="C36" s="35">
        <v>0</v>
      </c>
      <c r="D36" s="94">
        <f t="shared" si="0"/>
        <v>99</v>
      </c>
      <c r="E36" s="35"/>
      <c r="F36" s="35"/>
      <c r="G36" s="35"/>
      <c r="H36" s="35"/>
      <c r="I36" s="35"/>
      <c r="J36" s="38">
        <v>5.57</v>
      </c>
      <c r="K36" s="38">
        <v>5.57</v>
      </c>
      <c r="L36" s="38">
        <v>5.71</v>
      </c>
      <c r="M36">
        <v>70.290000000000006</v>
      </c>
      <c r="N36">
        <v>212.08</v>
      </c>
      <c r="O36">
        <v>62.66</v>
      </c>
      <c r="P36">
        <v>3.26</v>
      </c>
      <c r="Q36">
        <v>6</v>
      </c>
      <c r="R36" s="94">
        <v>33</v>
      </c>
      <c r="S36" s="94">
        <v>33</v>
      </c>
      <c r="T36" s="94">
        <v>33</v>
      </c>
      <c r="U36">
        <v>3.14</v>
      </c>
      <c r="V36">
        <v>34.270000000000003</v>
      </c>
      <c r="W36">
        <v>3.25</v>
      </c>
      <c r="X36">
        <v>22</v>
      </c>
      <c r="Y36">
        <v>7.34</v>
      </c>
      <c r="Z36">
        <v>7.33</v>
      </c>
      <c r="AA36">
        <v>84.73</v>
      </c>
      <c r="AB36">
        <v>16.95</v>
      </c>
      <c r="AC36">
        <v>32</v>
      </c>
      <c r="AD36">
        <v>23</v>
      </c>
      <c r="AE36">
        <v>39</v>
      </c>
      <c r="AF36">
        <v>19</v>
      </c>
      <c r="AG36">
        <v>6.66</v>
      </c>
      <c r="AH36">
        <v>15</v>
      </c>
      <c r="AI36">
        <v>15</v>
      </c>
      <c r="AJ36">
        <v>28.26</v>
      </c>
      <c r="AK36">
        <v>81</v>
      </c>
      <c r="AL36">
        <v>34</v>
      </c>
    </row>
    <row r="37" spans="1:38">
      <c r="A37" t="s">
        <v>79</v>
      </c>
      <c r="B37" s="35">
        <v>171.24</v>
      </c>
      <c r="C37" s="35">
        <v>0</v>
      </c>
      <c r="D37" s="94">
        <f t="shared" si="0"/>
        <v>99</v>
      </c>
      <c r="E37" s="35"/>
      <c r="F37" s="35"/>
      <c r="G37" s="35"/>
      <c r="H37" s="35"/>
      <c r="I37" s="35"/>
      <c r="J37" s="38">
        <v>6.48</v>
      </c>
      <c r="K37" s="38">
        <v>6.48</v>
      </c>
      <c r="L37" s="38">
        <v>6.65</v>
      </c>
      <c r="M37">
        <v>70.290000000000006</v>
      </c>
      <c r="N37">
        <v>231.36</v>
      </c>
      <c r="O37">
        <v>62.66</v>
      </c>
      <c r="P37">
        <v>3.26</v>
      </c>
      <c r="Q37">
        <v>6</v>
      </c>
      <c r="R37" s="94">
        <v>33</v>
      </c>
      <c r="S37" s="94">
        <v>33</v>
      </c>
      <c r="T37" s="94">
        <v>33</v>
      </c>
      <c r="U37">
        <v>3.14</v>
      </c>
      <c r="V37">
        <v>40.89</v>
      </c>
      <c r="W37">
        <v>3.25</v>
      </c>
      <c r="X37">
        <v>22</v>
      </c>
      <c r="Y37">
        <v>7.34</v>
      </c>
      <c r="Z37">
        <v>7.33</v>
      </c>
      <c r="AA37">
        <v>103.23</v>
      </c>
      <c r="AB37">
        <v>20.65</v>
      </c>
      <c r="AC37">
        <v>38</v>
      </c>
      <c r="AD37">
        <v>24</v>
      </c>
      <c r="AE37">
        <v>46</v>
      </c>
      <c r="AF37">
        <v>22</v>
      </c>
      <c r="AG37">
        <v>6.66</v>
      </c>
      <c r="AH37">
        <v>15</v>
      </c>
      <c r="AI37">
        <v>15</v>
      </c>
      <c r="AJ37">
        <v>28.77</v>
      </c>
      <c r="AK37">
        <v>95</v>
      </c>
      <c r="AL37">
        <v>40</v>
      </c>
    </row>
    <row r="38" spans="1:38">
      <c r="A38" t="s">
        <v>80</v>
      </c>
      <c r="B38" s="35">
        <v>171.24</v>
      </c>
      <c r="C38" s="35">
        <v>0</v>
      </c>
      <c r="D38" s="94">
        <f t="shared" si="0"/>
        <v>99</v>
      </c>
      <c r="E38" s="35"/>
      <c r="F38" s="35"/>
      <c r="G38" s="35"/>
      <c r="H38" s="35"/>
      <c r="I38" s="35"/>
      <c r="J38" s="38">
        <v>7.39</v>
      </c>
      <c r="K38" s="38">
        <v>7.39</v>
      </c>
      <c r="L38" s="38">
        <v>7.57</v>
      </c>
      <c r="M38">
        <v>70.290000000000006</v>
      </c>
      <c r="N38">
        <v>250.64</v>
      </c>
      <c r="O38">
        <v>62.66</v>
      </c>
      <c r="P38">
        <v>3.26</v>
      </c>
      <c r="Q38">
        <v>6</v>
      </c>
      <c r="R38" s="94">
        <v>33</v>
      </c>
      <c r="S38" s="94">
        <v>33</v>
      </c>
      <c r="T38" s="94">
        <v>33</v>
      </c>
      <c r="U38">
        <v>3.14</v>
      </c>
      <c r="V38">
        <v>47.49</v>
      </c>
      <c r="W38">
        <v>3.25</v>
      </c>
      <c r="X38">
        <v>22</v>
      </c>
      <c r="Y38">
        <v>7.34</v>
      </c>
      <c r="Z38">
        <v>7.33</v>
      </c>
      <c r="AA38">
        <v>120.53</v>
      </c>
      <c r="AB38">
        <v>24.1</v>
      </c>
      <c r="AC38">
        <v>45</v>
      </c>
      <c r="AD38">
        <v>27</v>
      </c>
      <c r="AE38">
        <v>53</v>
      </c>
      <c r="AF38">
        <v>25</v>
      </c>
      <c r="AG38">
        <v>6.66</v>
      </c>
      <c r="AH38">
        <v>15</v>
      </c>
      <c r="AI38">
        <v>15</v>
      </c>
      <c r="AJ38">
        <v>28.77</v>
      </c>
      <c r="AK38">
        <v>109</v>
      </c>
      <c r="AL38">
        <v>46</v>
      </c>
    </row>
    <row r="39" spans="1:38">
      <c r="A39" t="s">
        <v>81</v>
      </c>
      <c r="B39" s="35">
        <v>205.86</v>
      </c>
      <c r="C39" s="35">
        <v>0</v>
      </c>
      <c r="D39" s="94">
        <f t="shared" si="0"/>
        <v>99</v>
      </c>
      <c r="E39" s="35"/>
      <c r="F39" s="35"/>
      <c r="G39" s="35"/>
      <c r="H39" s="35"/>
      <c r="I39" s="35"/>
      <c r="J39" s="38">
        <v>8.18</v>
      </c>
      <c r="K39" s="38">
        <v>8.18</v>
      </c>
      <c r="L39" s="38">
        <v>8.3800000000000008</v>
      </c>
      <c r="M39">
        <v>70.290000000000006</v>
      </c>
      <c r="N39">
        <v>272.57</v>
      </c>
      <c r="O39">
        <v>62.66</v>
      </c>
      <c r="P39">
        <v>3.26</v>
      </c>
      <c r="Q39">
        <v>6</v>
      </c>
      <c r="R39" s="94">
        <v>33</v>
      </c>
      <c r="S39" s="94">
        <v>33</v>
      </c>
      <c r="T39" s="94">
        <v>33</v>
      </c>
      <c r="U39">
        <v>3.07</v>
      </c>
      <c r="V39">
        <v>54.06</v>
      </c>
      <c r="W39">
        <v>3.15</v>
      </c>
      <c r="X39">
        <v>22</v>
      </c>
      <c r="Y39">
        <v>7.34</v>
      </c>
      <c r="Z39">
        <v>7.33</v>
      </c>
      <c r="AA39">
        <v>125.47</v>
      </c>
      <c r="AB39">
        <v>25.09</v>
      </c>
      <c r="AC39">
        <v>53</v>
      </c>
      <c r="AD39">
        <v>28</v>
      </c>
      <c r="AE39">
        <v>60</v>
      </c>
      <c r="AF39">
        <v>28</v>
      </c>
      <c r="AG39">
        <v>6.66</v>
      </c>
      <c r="AH39">
        <v>15</v>
      </c>
      <c r="AI39">
        <v>15</v>
      </c>
      <c r="AJ39">
        <v>28.77</v>
      </c>
      <c r="AK39">
        <v>119</v>
      </c>
      <c r="AL39">
        <v>51</v>
      </c>
    </row>
    <row r="40" spans="1:38">
      <c r="A40" t="s">
        <v>82</v>
      </c>
      <c r="B40" s="35">
        <v>205.86</v>
      </c>
      <c r="C40" s="35">
        <v>0</v>
      </c>
      <c r="D40" s="94">
        <f t="shared" si="0"/>
        <v>99</v>
      </c>
      <c r="E40" s="35"/>
      <c r="F40" s="35"/>
      <c r="G40" s="35"/>
      <c r="H40" s="35"/>
      <c r="I40" s="35"/>
      <c r="J40" s="38">
        <v>9.02</v>
      </c>
      <c r="K40" s="38">
        <v>9.02</v>
      </c>
      <c r="L40" s="38">
        <v>9.25</v>
      </c>
      <c r="M40">
        <v>70.290000000000006</v>
      </c>
      <c r="N40">
        <v>272.57</v>
      </c>
      <c r="O40">
        <v>62.66</v>
      </c>
      <c r="P40">
        <v>3.26</v>
      </c>
      <c r="Q40">
        <v>6</v>
      </c>
      <c r="R40" s="94">
        <v>33</v>
      </c>
      <c r="S40" s="94">
        <v>33</v>
      </c>
      <c r="T40" s="94">
        <v>33</v>
      </c>
      <c r="U40">
        <v>3.07</v>
      </c>
      <c r="V40">
        <v>60.74</v>
      </c>
      <c r="W40">
        <v>3.15</v>
      </c>
      <c r="X40">
        <v>22</v>
      </c>
      <c r="Y40">
        <v>7.34</v>
      </c>
      <c r="Z40">
        <v>7.33</v>
      </c>
      <c r="AA40">
        <v>133.80000000000001</v>
      </c>
      <c r="AB40">
        <v>26.76</v>
      </c>
      <c r="AC40">
        <v>60</v>
      </c>
      <c r="AD40">
        <v>31</v>
      </c>
      <c r="AE40">
        <v>66</v>
      </c>
      <c r="AF40">
        <v>32</v>
      </c>
      <c r="AG40">
        <v>6.66</v>
      </c>
      <c r="AH40">
        <v>15</v>
      </c>
      <c r="AI40">
        <v>15</v>
      </c>
      <c r="AJ40">
        <v>28.77</v>
      </c>
      <c r="AK40">
        <v>133</v>
      </c>
      <c r="AL40">
        <v>57</v>
      </c>
    </row>
    <row r="41" spans="1:38">
      <c r="A41" t="s">
        <v>83</v>
      </c>
      <c r="B41" s="35">
        <v>205.86</v>
      </c>
      <c r="C41" s="35">
        <v>0</v>
      </c>
      <c r="D41" s="94">
        <f t="shared" si="0"/>
        <v>99</v>
      </c>
      <c r="E41" s="35"/>
      <c r="F41" s="35"/>
      <c r="G41" s="35"/>
      <c r="H41" s="35"/>
      <c r="I41" s="35"/>
      <c r="J41" s="38">
        <v>9.89</v>
      </c>
      <c r="K41" s="38">
        <v>9.89</v>
      </c>
      <c r="L41" s="38">
        <v>10.130000000000001</v>
      </c>
      <c r="M41">
        <v>70.290000000000006</v>
      </c>
      <c r="N41">
        <v>272.57</v>
      </c>
      <c r="O41">
        <v>53.02</v>
      </c>
      <c r="P41">
        <v>3.26</v>
      </c>
      <c r="Q41">
        <v>6</v>
      </c>
      <c r="R41" s="94">
        <v>33</v>
      </c>
      <c r="S41" s="94">
        <v>33</v>
      </c>
      <c r="T41" s="94">
        <v>33</v>
      </c>
      <c r="U41">
        <v>3.07</v>
      </c>
      <c r="V41">
        <v>65.56</v>
      </c>
      <c r="W41">
        <v>3.15</v>
      </c>
      <c r="X41">
        <v>22</v>
      </c>
      <c r="Y41">
        <v>7.34</v>
      </c>
      <c r="Z41">
        <v>7.33</v>
      </c>
      <c r="AA41">
        <v>154.63</v>
      </c>
      <c r="AB41">
        <v>30.93</v>
      </c>
      <c r="AC41">
        <v>65</v>
      </c>
      <c r="AD41">
        <v>33</v>
      </c>
      <c r="AE41">
        <v>72</v>
      </c>
      <c r="AF41">
        <v>35</v>
      </c>
      <c r="AG41">
        <v>6.66</v>
      </c>
      <c r="AH41">
        <v>15</v>
      </c>
      <c r="AI41">
        <v>15</v>
      </c>
      <c r="AJ41">
        <v>29.27</v>
      </c>
      <c r="AK41">
        <v>147</v>
      </c>
      <c r="AL41">
        <v>63</v>
      </c>
    </row>
    <row r="42" spans="1:38">
      <c r="A42" t="s">
        <v>84</v>
      </c>
      <c r="B42" s="35">
        <v>205.86</v>
      </c>
      <c r="C42" s="35">
        <v>0</v>
      </c>
      <c r="D42" s="94">
        <f t="shared" si="0"/>
        <v>99</v>
      </c>
      <c r="E42" s="35"/>
      <c r="F42" s="35"/>
      <c r="G42" s="35"/>
      <c r="H42" s="35"/>
      <c r="I42" s="35"/>
      <c r="J42" s="38">
        <v>10.98</v>
      </c>
      <c r="K42" s="38">
        <v>10.98</v>
      </c>
      <c r="L42" s="38">
        <v>11.26</v>
      </c>
      <c r="M42">
        <v>70.290000000000006</v>
      </c>
      <c r="N42">
        <v>272.57</v>
      </c>
      <c r="O42">
        <v>67.48</v>
      </c>
      <c r="P42">
        <v>3.26</v>
      </c>
      <c r="Q42">
        <v>6</v>
      </c>
      <c r="R42" s="94">
        <v>33</v>
      </c>
      <c r="S42" s="94">
        <v>33</v>
      </c>
      <c r="T42" s="94">
        <v>33</v>
      </c>
      <c r="U42">
        <v>3.07</v>
      </c>
      <c r="V42">
        <v>70.73</v>
      </c>
      <c r="W42">
        <v>3.15</v>
      </c>
      <c r="X42">
        <v>22</v>
      </c>
      <c r="Y42">
        <v>7.34</v>
      </c>
      <c r="Z42">
        <v>7.33</v>
      </c>
      <c r="AA42">
        <v>171.3</v>
      </c>
      <c r="AB42">
        <v>34.26</v>
      </c>
      <c r="AC42">
        <v>71</v>
      </c>
      <c r="AD42">
        <v>35</v>
      </c>
      <c r="AE42">
        <v>77</v>
      </c>
      <c r="AF42">
        <v>37</v>
      </c>
      <c r="AG42">
        <v>6.66</v>
      </c>
      <c r="AH42">
        <v>15</v>
      </c>
      <c r="AI42">
        <v>15</v>
      </c>
      <c r="AJ42">
        <v>29.27</v>
      </c>
      <c r="AK42">
        <v>161</v>
      </c>
      <c r="AL42">
        <v>69</v>
      </c>
    </row>
    <row r="43" spans="1:38">
      <c r="A43" t="s">
        <v>85</v>
      </c>
      <c r="B43" s="35">
        <v>205.86</v>
      </c>
      <c r="C43" s="35">
        <v>0</v>
      </c>
      <c r="D43" s="94">
        <f t="shared" si="0"/>
        <v>99</v>
      </c>
      <c r="E43" s="35"/>
      <c r="F43" s="35"/>
      <c r="G43" s="35"/>
      <c r="H43" s="35"/>
      <c r="I43" s="35"/>
      <c r="J43" s="38">
        <v>11.59</v>
      </c>
      <c r="K43" s="38">
        <v>11.59</v>
      </c>
      <c r="L43" s="38">
        <v>11.88</v>
      </c>
      <c r="M43">
        <v>70.290000000000006</v>
      </c>
      <c r="N43">
        <v>250.64</v>
      </c>
      <c r="O43">
        <v>67.19</v>
      </c>
      <c r="P43">
        <v>3.26</v>
      </c>
      <c r="Q43">
        <v>6</v>
      </c>
      <c r="R43" s="94">
        <v>33</v>
      </c>
      <c r="S43" s="94">
        <v>33</v>
      </c>
      <c r="T43" s="94">
        <v>33</v>
      </c>
      <c r="U43">
        <v>3.07</v>
      </c>
      <c r="V43">
        <v>73.78</v>
      </c>
      <c r="W43">
        <v>3.15</v>
      </c>
      <c r="X43">
        <v>22</v>
      </c>
      <c r="Y43">
        <v>7.34</v>
      </c>
      <c r="Z43">
        <v>7.33</v>
      </c>
      <c r="AA43">
        <v>176.21</v>
      </c>
      <c r="AB43">
        <v>35.24</v>
      </c>
      <c r="AC43">
        <v>74</v>
      </c>
      <c r="AD43">
        <v>39</v>
      </c>
      <c r="AE43">
        <v>83</v>
      </c>
      <c r="AF43">
        <v>39</v>
      </c>
      <c r="AG43">
        <v>6.66</v>
      </c>
      <c r="AH43">
        <v>15</v>
      </c>
      <c r="AI43">
        <v>15</v>
      </c>
      <c r="AJ43">
        <v>29.27</v>
      </c>
      <c r="AK43">
        <v>172</v>
      </c>
      <c r="AL43">
        <v>73</v>
      </c>
    </row>
    <row r="44" spans="1:38">
      <c r="A44" t="s">
        <v>86</v>
      </c>
      <c r="B44" s="35">
        <v>205.86</v>
      </c>
      <c r="C44" s="35">
        <v>0</v>
      </c>
      <c r="D44" s="94">
        <f t="shared" si="0"/>
        <v>99</v>
      </c>
      <c r="E44" s="35"/>
      <c r="F44" s="35"/>
      <c r="G44" s="35"/>
      <c r="H44" s="35"/>
      <c r="I44" s="35"/>
      <c r="J44" s="38">
        <v>12.67</v>
      </c>
      <c r="K44" s="38">
        <v>12.67</v>
      </c>
      <c r="L44" s="38">
        <v>12.99</v>
      </c>
      <c r="M44">
        <v>70.290000000000006</v>
      </c>
      <c r="N44">
        <v>231.36</v>
      </c>
      <c r="O44">
        <v>76.150000000000006</v>
      </c>
      <c r="P44">
        <v>3.26</v>
      </c>
      <c r="Q44">
        <v>6</v>
      </c>
      <c r="R44" s="94">
        <v>33</v>
      </c>
      <c r="S44" s="94">
        <v>33</v>
      </c>
      <c r="T44" s="94">
        <v>33</v>
      </c>
      <c r="U44">
        <v>3.07</v>
      </c>
      <c r="V44">
        <v>74.47</v>
      </c>
      <c r="W44">
        <v>3.15</v>
      </c>
      <c r="X44">
        <v>22</v>
      </c>
      <c r="Y44">
        <v>7.34</v>
      </c>
      <c r="Z44">
        <v>7.33</v>
      </c>
      <c r="AA44">
        <v>183.86</v>
      </c>
      <c r="AB44">
        <v>36.770000000000003</v>
      </c>
      <c r="AC44">
        <v>77</v>
      </c>
      <c r="AD44">
        <v>41</v>
      </c>
      <c r="AE44">
        <v>87</v>
      </c>
      <c r="AF44">
        <v>41</v>
      </c>
      <c r="AG44">
        <v>6.66</v>
      </c>
      <c r="AH44">
        <v>15</v>
      </c>
      <c r="AI44">
        <v>15</v>
      </c>
      <c r="AJ44">
        <v>29.27</v>
      </c>
      <c r="AK44">
        <v>182</v>
      </c>
      <c r="AL44">
        <v>78</v>
      </c>
    </row>
    <row r="45" spans="1:38">
      <c r="A45" t="s">
        <v>87</v>
      </c>
      <c r="B45" s="35">
        <v>205.86</v>
      </c>
      <c r="C45" s="35">
        <v>0</v>
      </c>
      <c r="D45" s="94">
        <f t="shared" si="0"/>
        <v>99</v>
      </c>
      <c r="E45" s="35"/>
      <c r="F45" s="35"/>
      <c r="G45" s="35"/>
      <c r="H45" s="35"/>
      <c r="I45" s="35"/>
      <c r="J45" s="38">
        <v>13.33</v>
      </c>
      <c r="K45" s="38">
        <v>13.33</v>
      </c>
      <c r="L45" s="38">
        <v>13.67</v>
      </c>
      <c r="M45">
        <v>70.290000000000006</v>
      </c>
      <c r="N45">
        <v>212.08</v>
      </c>
      <c r="O45">
        <v>67.19</v>
      </c>
      <c r="P45">
        <v>3.26</v>
      </c>
      <c r="Q45">
        <v>6</v>
      </c>
      <c r="R45" s="94">
        <v>33</v>
      </c>
      <c r="S45" s="94">
        <v>33</v>
      </c>
      <c r="T45" s="94">
        <v>33</v>
      </c>
      <c r="U45">
        <v>3.07</v>
      </c>
      <c r="V45">
        <v>76.67</v>
      </c>
      <c r="W45">
        <v>3.15</v>
      </c>
      <c r="X45">
        <v>22</v>
      </c>
      <c r="Y45">
        <v>7.34</v>
      </c>
      <c r="Z45">
        <v>7.33</v>
      </c>
      <c r="AA45">
        <v>204.68</v>
      </c>
      <c r="AB45">
        <v>40.94</v>
      </c>
      <c r="AC45">
        <v>82</v>
      </c>
      <c r="AD45">
        <v>41</v>
      </c>
      <c r="AE45">
        <v>90</v>
      </c>
      <c r="AF45">
        <v>43</v>
      </c>
      <c r="AG45">
        <v>6.66</v>
      </c>
      <c r="AH45">
        <v>15</v>
      </c>
      <c r="AI45">
        <v>15</v>
      </c>
      <c r="AJ45">
        <v>29.27</v>
      </c>
      <c r="AK45">
        <v>189</v>
      </c>
      <c r="AL45">
        <v>81</v>
      </c>
    </row>
    <row r="46" spans="1:38">
      <c r="A46" t="s">
        <v>88</v>
      </c>
      <c r="B46" s="35">
        <v>205.86</v>
      </c>
      <c r="C46" s="35">
        <v>0</v>
      </c>
      <c r="D46" s="94">
        <f t="shared" si="0"/>
        <v>99</v>
      </c>
      <c r="E46" s="35"/>
      <c r="F46" s="35"/>
      <c r="G46" s="35"/>
      <c r="H46" s="35"/>
      <c r="I46" s="35"/>
      <c r="J46" s="38">
        <v>14.06</v>
      </c>
      <c r="K46" s="38">
        <v>14.06</v>
      </c>
      <c r="L46" s="38">
        <v>14.41</v>
      </c>
      <c r="M46">
        <v>70.290000000000006</v>
      </c>
      <c r="N46">
        <v>231.36</v>
      </c>
      <c r="O46">
        <v>67.19</v>
      </c>
      <c r="P46">
        <v>3.26</v>
      </c>
      <c r="Q46">
        <v>6</v>
      </c>
      <c r="R46" s="94">
        <v>33</v>
      </c>
      <c r="S46" s="94">
        <v>33</v>
      </c>
      <c r="T46" s="94">
        <v>33</v>
      </c>
      <c r="U46">
        <v>3.07</v>
      </c>
      <c r="V46">
        <v>77.08</v>
      </c>
      <c r="W46">
        <v>3.15</v>
      </c>
      <c r="X46">
        <v>22</v>
      </c>
      <c r="Y46">
        <v>7.34</v>
      </c>
      <c r="Z46">
        <v>7.33</v>
      </c>
      <c r="AA46">
        <v>205.76</v>
      </c>
      <c r="AB46">
        <v>41.15</v>
      </c>
      <c r="AC46">
        <v>84</v>
      </c>
      <c r="AD46">
        <v>42</v>
      </c>
      <c r="AE46">
        <v>93</v>
      </c>
      <c r="AF46">
        <v>44</v>
      </c>
      <c r="AG46">
        <v>6.66</v>
      </c>
      <c r="AH46">
        <v>15</v>
      </c>
      <c r="AI46">
        <v>15</v>
      </c>
      <c r="AJ46">
        <v>29.27</v>
      </c>
      <c r="AK46">
        <v>193</v>
      </c>
      <c r="AL46">
        <v>82</v>
      </c>
    </row>
    <row r="47" spans="1:38">
      <c r="A47" t="s">
        <v>89</v>
      </c>
      <c r="B47" s="35">
        <v>195.34</v>
      </c>
      <c r="C47" s="35">
        <v>0</v>
      </c>
      <c r="D47" s="94">
        <f t="shared" si="0"/>
        <v>99</v>
      </c>
      <c r="E47" s="35"/>
      <c r="F47" s="35"/>
      <c r="G47" s="35"/>
      <c r="H47" s="35"/>
      <c r="I47" s="35"/>
      <c r="J47" s="38">
        <v>14.68</v>
      </c>
      <c r="K47" s="38">
        <v>14.68</v>
      </c>
      <c r="L47" s="38">
        <v>15.05</v>
      </c>
      <c r="M47">
        <v>70.290000000000006</v>
      </c>
      <c r="N47">
        <v>231.36</v>
      </c>
      <c r="O47">
        <v>53.02</v>
      </c>
      <c r="P47">
        <v>3.26</v>
      </c>
      <c r="Q47">
        <v>6</v>
      </c>
      <c r="R47" s="94">
        <v>33</v>
      </c>
      <c r="S47" s="94">
        <v>33</v>
      </c>
      <c r="T47" s="94">
        <v>33</v>
      </c>
      <c r="U47">
        <v>2.91</v>
      </c>
      <c r="V47">
        <v>77.489999999999995</v>
      </c>
      <c r="W47">
        <v>3.15</v>
      </c>
      <c r="X47">
        <v>22</v>
      </c>
      <c r="Y47">
        <v>7.34</v>
      </c>
      <c r="Z47">
        <v>7.33</v>
      </c>
      <c r="AA47">
        <v>200</v>
      </c>
      <c r="AB47">
        <v>40</v>
      </c>
      <c r="AC47">
        <v>85</v>
      </c>
      <c r="AD47">
        <v>43</v>
      </c>
      <c r="AE47">
        <v>95</v>
      </c>
      <c r="AF47">
        <v>45</v>
      </c>
      <c r="AG47">
        <v>6.66</v>
      </c>
      <c r="AH47">
        <v>15</v>
      </c>
      <c r="AI47">
        <v>15</v>
      </c>
      <c r="AJ47">
        <v>29.27</v>
      </c>
      <c r="AK47">
        <v>193</v>
      </c>
      <c r="AL47">
        <v>82</v>
      </c>
    </row>
    <row r="48" spans="1:38">
      <c r="A48" t="s">
        <v>90</v>
      </c>
      <c r="B48" s="35">
        <v>182.81</v>
      </c>
      <c r="C48" s="35">
        <v>0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70.290000000000006</v>
      </c>
      <c r="N48">
        <v>212.08</v>
      </c>
      <c r="O48">
        <v>53.02</v>
      </c>
      <c r="P48">
        <v>3.26</v>
      </c>
      <c r="Q48">
        <v>6</v>
      </c>
      <c r="R48" s="94">
        <v>33</v>
      </c>
      <c r="S48" s="94">
        <v>33</v>
      </c>
      <c r="T48" s="94">
        <v>33</v>
      </c>
      <c r="U48">
        <v>2.91</v>
      </c>
      <c r="V48">
        <v>77.61</v>
      </c>
      <c r="W48">
        <v>3.15</v>
      </c>
      <c r="X48">
        <v>22</v>
      </c>
      <c r="Y48">
        <v>7.34</v>
      </c>
      <c r="Z48">
        <v>7.33</v>
      </c>
      <c r="AA48">
        <v>200</v>
      </c>
      <c r="AB48">
        <v>40</v>
      </c>
      <c r="AC48">
        <v>86</v>
      </c>
      <c r="AD48">
        <v>43</v>
      </c>
      <c r="AE48">
        <v>95</v>
      </c>
      <c r="AF48">
        <v>45</v>
      </c>
      <c r="AG48">
        <v>6.66</v>
      </c>
      <c r="AH48">
        <v>15</v>
      </c>
      <c r="AI48">
        <v>15</v>
      </c>
      <c r="AJ48">
        <v>29.27</v>
      </c>
      <c r="AK48">
        <v>193</v>
      </c>
      <c r="AL48">
        <v>82</v>
      </c>
    </row>
    <row r="49" spans="1:38">
      <c r="A49" t="s">
        <v>91</v>
      </c>
      <c r="B49" s="35">
        <v>174.14</v>
      </c>
      <c r="C49" s="35">
        <v>0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70.290000000000006</v>
      </c>
      <c r="N49">
        <v>212.08</v>
      </c>
      <c r="O49">
        <v>53.02</v>
      </c>
      <c r="P49">
        <v>3.26</v>
      </c>
      <c r="Q49">
        <v>6</v>
      </c>
      <c r="R49" s="94">
        <v>33</v>
      </c>
      <c r="S49" s="94">
        <v>33</v>
      </c>
      <c r="T49" s="94">
        <v>33</v>
      </c>
      <c r="U49">
        <v>2.91</v>
      </c>
      <c r="V49">
        <v>77.86</v>
      </c>
      <c r="W49">
        <v>3.15</v>
      </c>
      <c r="X49">
        <v>22</v>
      </c>
      <c r="Y49">
        <v>7.34</v>
      </c>
      <c r="Z49">
        <v>7.33</v>
      </c>
      <c r="AA49">
        <v>200</v>
      </c>
      <c r="AB49">
        <v>40</v>
      </c>
      <c r="AC49">
        <v>89</v>
      </c>
      <c r="AD49">
        <v>45</v>
      </c>
      <c r="AE49">
        <v>95</v>
      </c>
      <c r="AF49">
        <v>45</v>
      </c>
      <c r="AG49">
        <v>6.66</v>
      </c>
      <c r="AH49">
        <v>13.33</v>
      </c>
      <c r="AI49">
        <v>13.33</v>
      </c>
      <c r="AJ49">
        <v>31.29</v>
      </c>
      <c r="AK49">
        <v>193</v>
      </c>
      <c r="AL49">
        <v>82</v>
      </c>
    </row>
    <row r="50" spans="1:38">
      <c r="A50" t="s">
        <v>92</v>
      </c>
      <c r="B50" s="35">
        <v>170.28</v>
      </c>
      <c r="C50" s="35">
        <v>0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70.290000000000006</v>
      </c>
      <c r="N50">
        <v>212.08</v>
      </c>
      <c r="O50">
        <v>53.02</v>
      </c>
      <c r="P50">
        <v>3.26</v>
      </c>
      <c r="Q50">
        <v>6</v>
      </c>
      <c r="R50" s="94">
        <v>33</v>
      </c>
      <c r="S50" s="94">
        <v>33</v>
      </c>
      <c r="T50" s="94">
        <v>33</v>
      </c>
      <c r="U50">
        <v>2.91</v>
      </c>
      <c r="V50">
        <v>77.05</v>
      </c>
      <c r="W50">
        <v>3.15</v>
      </c>
      <c r="X50">
        <v>22</v>
      </c>
      <c r="Y50">
        <v>7.34</v>
      </c>
      <c r="Z50">
        <v>7.33</v>
      </c>
      <c r="AA50">
        <v>200</v>
      </c>
      <c r="AB50">
        <v>40</v>
      </c>
      <c r="AC50">
        <v>89</v>
      </c>
      <c r="AD50">
        <v>45</v>
      </c>
      <c r="AE50">
        <v>95</v>
      </c>
      <c r="AF50">
        <v>45</v>
      </c>
      <c r="AG50">
        <v>6.66</v>
      </c>
      <c r="AH50">
        <v>13.33</v>
      </c>
      <c r="AI50">
        <v>13.33</v>
      </c>
      <c r="AJ50">
        <v>31.29</v>
      </c>
      <c r="AK50">
        <v>193</v>
      </c>
      <c r="AL50">
        <v>82</v>
      </c>
    </row>
    <row r="51" spans="1:38">
      <c r="A51" t="s">
        <v>93</v>
      </c>
      <c r="B51" s="35">
        <v>176.06</v>
      </c>
      <c r="C51" s="35">
        <v>0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70.290000000000006</v>
      </c>
      <c r="N51">
        <v>212.08</v>
      </c>
      <c r="O51">
        <v>53.02</v>
      </c>
      <c r="P51">
        <v>3.41</v>
      </c>
      <c r="Q51">
        <v>6</v>
      </c>
      <c r="R51" s="94">
        <v>33</v>
      </c>
      <c r="S51" s="94">
        <v>33</v>
      </c>
      <c r="T51" s="94">
        <v>33</v>
      </c>
      <c r="U51">
        <v>3.07</v>
      </c>
      <c r="V51">
        <v>76.81</v>
      </c>
      <c r="W51">
        <v>3.25</v>
      </c>
      <c r="X51">
        <v>21.5</v>
      </c>
      <c r="Y51">
        <v>7.16</v>
      </c>
      <c r="Z51">
        <v>7.17</v>
      </c>
      <c r="AA51">
        <v>191.67</v>
      </c>
      <c r="AB51">
        <v>38.33</v>
      </c>
      <c r="AC51">
        <v>90</v>
      </c>
      <c r="AD51">
        <v>45</v>
      </c>
      <c r="AE51">
        <v>95</v>
      </c>
      <c r="AF51">
        <v>45</v>
      </c>
      <c r="AG51">
        <v>6.66</v>
      </c>
      <c r="AH51">
        <v>13.33</v>
      </c>
      <c r="AI51">
        <v>13.33</v>
      </c>
      <c r="AJ51">
        <v>31.29</v>
      </c>
      <c r="AK51">
        <v>196</v>
      </c>
      <c r="AL51">
        <v>84</v>
      </c>
    </row>
    <row r="52" spans="1:38">
      <c r="A52" t="s">
        <v>94</v>
      </c>
      <c r="B52" s="35">
        <v>170.28</v>
      </c>
      <c r="C52" s="35">
        <v>0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70.290000000000006</v>
      </c>
      <c r="N52">
        <v>212.08</v>
      </c>
      <c r="O52">
        <v>53.02</v>
      </c>
      <c r="P52">
        <v>3.41</v>
      </c>
      <c r="Q52">
        <v>6</v>
      </c>
      <c r="R52" s="94">
        <v>33</v>
      </c>
      <c r="S52" s="94">
        <v>33</v>
      </c>
      <c r="T52" s="94">
        <v>33</v>
      </c>
      <c r="U52">
        <v>3.07</v>
      </c>
      <c r="V52">
        <v>75.37</v>
      </c>
      <c r="W52">
        <v>3.25</v>
      </c>
      <c r="X52">
        <v>21.5</v>
      </c>
      <c r="Y52">
        <v>7.16</v>
      </c>
      <c r="Z52">
        <v>7.17</v>
      </c>
      <c r="AA52">
        <v>187.76</v>
      </c>
      <c r="AB52">
        <v>37.549999999999997</v>
      </c>
      <c r="AC52">
        <v>90</v>
      </c>
      <c r="AD52">
        <v>45</v>
      </c>
      <c r="AE52">
        <v>95</v>
      </c>
      <c r="AF52">
        <v>45</v>
      </c>
      <c r="AG52">
        <v>6.66</v>
      </c>
      <c r="AH52">
        <v>13.33</v>
      </c>
      <c r="AI52">
        <v>13.33</v>
      </c>
      <c r="AJ52">
        <v>31.29</v>
      </c>
      <c r="AK52">
        <v>196</v>
      </c>
      <c r="AL52">
        <v>84</v>
      </c>
    </row>
    <row r="53" spans="1:38">
      <c r="A53" t="s">
        <v>95</v>
      </c>
      <c r="B53" s="35">
        <v>170.28</v>
      </c>
      <c r="C53" s="35">
        <v>0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70.290000000000006</v>
      </c>
      <c r="N53">
        <v>212.08</v>
      </c>
      <c r="O53">
        <v>53.02</v>
      </c>
      <c r="P53">
        <v>3.41</v>
      </c>
      <c r="Q53">
        <v>6</v>
      </c>
      <c r="R53" s="94">
        <v>33</v>
      </c>
      <c r="S53" s="94">
        <v>33</v>
      </c>
      <c r="T53" s="94">
        <v>33</v>
      </c>
      <c r="U53">
        <v>3.07</v>
      </c>
      <c r="V53">
        <v>72.77</v>
      </c>
      <c r="W53">
        <v>3.25</v>
      </c>
      <c r="X53">
        <v>20</v>
      </c>
      <c r="Y53">
        <v>6.66</v>
      </c>
      <c r="Z53">
        <v>6.67</v>
      </c>
      <c r="AA53">
        <v>155.68</v>
      </c>
      <c r="AB53">
        <v>31.14</v>
      </c>
      <c r="AC53">
        <v>88</v>
      </c>
      <c r="AD53">
        <v>45</v>
      </c>
      <c r="AE53">
        <v>95</v>
      </c>
      <c r="AF53">
        <v>45</v>
      </c>
      <c r="AG53">
        <v>6.66</v>
      </c>
      <c r="AH53">
        <v>13.33</v>
      </c>
      <c r="AI53">
        <v>13.33</v>
      </c>
      <c r="AJ53">
        <v>31.29</v>
      </c>
      <c r="AK53">
        <v>196</v>
      </c>
      <c r="AL53">
        <v>84</v>
      </c>
    </row>
    <row r="54" spans="1:38">
      <c r="A54" t="s">
        <v>96</v>
      </c>
      <c r="B54" s="35">
        <v>170.28</v>
      </c>
      <c r="C54" s="35">
        <v>0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70.290000000000006</v>
      </c>
      <c r="N54">
        <v>212.08</v>
      </c>
      <c r="O54">
        <v>53.02</v>
      </c>
      <c r="P54">
        <v>3.41</v>
      </c>
      <c r="Q54">
        <v>6</v>
      </c>
      <c r="R54" s="94">
        <v>33</v>
      </c>
      <c r="S54" s="94">
        <v>33</v>
      </c>
      <c r="T54" s="94">
        <v>33</v>
      </c>
      <c r="U54">
        <v>3.07</v>
      </c>
      <c r="V54">
        <v>69.88</v>
      </c>
      <c r="W54">
        <v>3.25</v>
      </c>
      <c r="X54">
        <v>20</v>
      </c>
      <c r="Y54">
        <v>6.66</v>
      </c>
      <c r="Z54">
        <v>6.67</v>
      </c>
      <c r="AA54">
        <v>150.94999999999999</v>
      </c>
      <c r="AB54">
        <v>30.19</v>
      </c>
      <c r="AC54">
        <v>88</v>
      </c>
      <c r="AD54">
        <v>45</v>
      </c>
      <c r="AE54">
        <v>95</v>
      </c>
      <c r="AF54">
        <v>45</v>
      </c>
      <c r="AG54">
        <v>6.66</v>
      </c>
      <c r="AH54">
        <v>13.33</v>
      </c>
      <c r="AI54">
        <v>13.33</v>
      </c>
      <c r="AJ54">
        <v>31.29</v>
      </c>
      <c r="AK54">
        <v>196</v>
      </c>
      <c r="AL54">
        <v>84</v>
      </c>
    </row>
    <row r="55" spans="1:38">
      <c r="A55" t="s">
        <v>97</v>
      </c>
      <c r="B55" s="35">
        <v>170.28</v>
      </c>
      <c r="C55" s="35">
        <v>0</v>
      </c>
      <c r="D55" s="94">
        <f t="shared" si="0"/>
        <v>99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70.290000000000006</v>
      </c>
      <c r="N55">
        <v>212.08</v>
      </c>
      <c r="O55">
        <v>53.02</v>
      </c>
      <c r="P55">
        <v>3.41</v>
      </c>
      <c r="Q55">
        <v>6</v>
      </c>
      <c r="R55" s="94">
        <v>33</v>
      </c>
      <c r="S55" s="94">
        <v>33</v>
      </c>
      <c r="T55" s="94">
        <v>33</v>
      </c>
      <c r="U55">
        <v>3.22</v>
      </c>
      <c r="V55">
        <v>67.09</v>
      </c>
      <c r="W55">
        <v>3.25</v>
      </c>
      <c r="X55">
        <v>20</v>
      </c>
      <c r="Y55">
        <v>6.66</v>
      </c>
      <c r="Z55">
        <v>6.67</v>
      </c>
      <c r="AA55">
        <v>146.63999999999999</v>
      </c>
      <c r="AB55">
        <v>29.33</v>
      </c>
      <c r="AC55">
        <v>86</v>
      </c>
      <c r="AD55">
        <v>44</v>
      </c>
      <c r="AE55">
        <v>95</v>
      </c>
      <c r="AF55">
        <v>45</v>
      </c>
      <c r="AG55">
        <v>6.66</v>
      </c>
      <c r="AH55">
        <v>13.33</v>
      </c>
      <c r="AI55">
        <v>13.33</v>
      </c>
      <c r="AJ55">
        <v>31.29</v>
      </c>
      <c r="AK55">
        <v>196</v>
      </c>
      <c r="AL55">
        <v>84</v>
      </c>
    </row>
    <row r="56" spans="1:38">
      <c r="A56" t="s">
        <v>98</v>
      </c>
      <c r="B56" s="35">
        <v>170.03</v>
      </c>
      <c r="C56" s="35">
        <v>0</v>
      </c>
      <c r="D56" s="94">
        <f t="shared" si="0"/>
        <v>99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70.290000000000006</v>
      </c>
      <c r="N56">
        <v>212.08</v>
      </c>
      <c r="O56">
        <v>53.02</v>
      </c>
      <c r="P56">
        <v>3.41</v>
      </c>
      <c r="Q56">
        <v>6</v>
      </c>
      <c r="R56" s="94">
        <v>33</v>
      </c>
      <c r="S56" s="94">
        <v>33</v>
      </c>
      <c r="T56" s="94">
        <v>33</v>
      </c>
      <c r="U56">
        <v>3.22</v>
      </c>
      <c r="V56">
        <v>64.39</v>
      </c>
      <c r="W56">
        <v>3.25</v>
      </c>
      <c r="X56">
        <v>20</v>
      </c>
      <c r="Y56">
        <v>6.66</v>
      </c>
      <c r="Z56">
        <v>6.67</v>
      </c>
      <c r="AA56">
        <v>140.13</v>
      </c>
      <c r="AB56">
        <v>28.02</v>
      </c>
      <c r="AC56">
        <v>86</v>
      </c>
      <c r="AD56">
        <v>42</v>
      </c>
      <c r="AE56">
        <v>95</v>
      </c>
      <c r="AF56">
        <v>45</v>
      </c>
      <c r="AG56">
        <v>6.66</v>
      </c>
      <c r="AH56">
        <v>13.33</v>
      </c>
      <c r="AI56">
        <v>13.33</v>
      </c>
      <c r="AJ56">
        <v>31.29</v>
      </c>
      <c r="AK56">
        <v>196</v>
      </c>
      <c r="AL56">
        <v>84</v>
      </c>
    </row>
    <row r="57" spans="1:38">
      <c r="A57" t="s">
        <v>99</v>
      </c>
      <c r="B57" s="35">
        <v>170.03</v>
      </c>
      <c r="C57" s="35">
        <v>0</v>
      </c>
      <c r="D57" s="94">
        <f t="shared" si="0"/>
        <v>99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70.290000000000006</v>
      </c>
      <c r="N57">
        <v>231.36</v>
      </c>
      <c r="O57">
        <v>53.02</v>
      </c>
      <c r="P57">
        <v>3.41</v>
      </c>
      <c r="Q57">
        <v>6</v>
      </c>
      <c r="R57" s="94">
        <v>33</v>
      </c>
      <c r="S57" s="94">
        <v>33</v>
      </c>
      <c r="T57" s="94">
        <v>33</v>
      </c>
      <c r="U57">
        <v>3.22</v>
      </c>
      <c r="V57">
        <v>81.150000000000006</v>
      </c>
      <c r="W57">
        <v>3.25</v>
      </c>
      <c r="X57">
        <v>20</v>
      </c>
      <c r="Y57">
        <v>6.66</v>
      </c>
      <c r="Z57">
        <v>6.67</v>
      </c>
      <c r="AA57">
        <v>136.6</v>
      </c>
      <c r="AB57">
        <v>27.32</v>
      </c>
      <c r="AC57">
        <v>83</v>
      </c>
      <c r="AD57">
        <v>41</v>
      </c>
      <c r="AE57">
        <v>93</v>
      </c>
      <c r="AF57">
        <v>45</v>
      </c>
      <c r="AG57">
        <v>6.66</v>
      </c>
      <c r="AH57">
        <v>13.33</v>
      </c>
      <c r="AI57">
        <v>13.33</v>
      </c>
      <c r="AJ57">
        <v>31.29</v>
      </c>
      <c r="AK57">
        <v>196</v>
      </c>
      <c r="AL57">
        <v>84</v>
      </c>
    </row>
    <row r="58" spans="1:38">
      <c r="A58" t="s">
        <v>100</v>
      </c>
      <c r="B58" s="35">
        <v>189.56</v>
      </c>
      <c r="C58" s="35">
        <v>0</v>
      </c>
      <c r="D58" s="94">
        <f t="shared" si="0"/>
        <v>99</v>
      </c>
      <c r="E58" s="35"/>
      <c r="F58" s="35"/>
      <c r="G58" s="35"/>
      <c r="H58" s="35"/>
      <c r="I58" s="35"/>
      <c r="J58" s="38">
        <v>14.55</v>
      </c>
      <c r="K58" s="38">
        <v>14.55</v>
      </c>
      <c r="L58" s="38">
        <v>14.92</v>
      </c>
      <c r="M58">
        <v>70.290000000000006</v>
      </c>
      <c r="N58">
        <v>250.64</v>
      </c>
      <c r="O58">
        <v>53.02</v>
      </c>
      <c r="P58">
        <v>3.41</v>
      </c>
      <c r="Q58">
        <v>6</v>
      </c>
      <c r="R58" s="94">
        <v>33</v>
      </c>
      <c r="S58" s="94">
        <v>33</v>
      </c>
      <c r="T58" s="94">
        <v>33</v>
      </c>
      <c r="U58">
        <v>3.22</v>
      </c>
      <c r="V58">
        <v>78.099999999999994</v>
      </c>
      <c r="W58">
        <v>3.25</v>
      </c>
      <c r="X58">
        <v>20</v>
      </c>
      <c r="Y58">
        <v>6.66</v>
      </c>
      <c r="Z58">
        <v>6.67</v>
      </c>
      <c r="AA58">
        <v>136.16</v>
      </c>
      <c r="AB58">
        <v>27.23</v>
      </c>
      <c r="AC58">
        <v>82</v>
      </c>
      <c r="AD58">
        <v>41</v>
      </c>
      <c r="AE58">
        <v>91</v>
      </c>
      <c r="AF58">
        <v>43</v>
      </c>
      <c r="AG58">
        <v>6.66</v>
      </c>
      <c r="AH58">
        <v>13.33</v>
      </c>
      <c r="AI58">
        <v>13.33</v>
      </c>
      <c r="AJ58">
        <v>31.29</v>
      </c>
      <c r="AK58">
        <v>189</v>
      </c>
      <c r="AL58">
        <v>81</v>
      </c>
    </row>
    <row r="59" spans="1:38">
      <c r="A59" t="s">
        <v>101</v>
      </c>
      <c r="B59" s="35">
        <v>233.85</v>
      </c>
      <c r="C59" s="35">
        <v>0</v>
      </c>
      <c r="D59" s="94">
        <f t="shared" si="0"/>
        <v>99</v>
      </c>
      <c r="E59" s="35"/>
      <c r="F59" s="35"/>
      <c r="G59" s="35"/>
      <c r="H59" s="35"/>
      <c r="I59" s="35"/>
      <c r="J59" s="38">
        <v>14.12</v>
      </c>
      <c r="K59" s="38">
        <v>14.12</v>
      </c>
      <c r="L59" s="38">
        <v>14.48</v>
      </c>
      <c r="M59">
        <v>66.13</v>
      </c>
      <c r="N59">
        <v>272.57</v>
      </c>
      <c r="O59">
        <v>53.02</v>
      </c>
      <c r="P59">
        <v>3.57</v>
      </c>
      <c r="Q59">
        <v>6</v>
      </c>
      <c r="R59" s="94">
        <v>33</v>
      </c>
      <c r="S59" s="94">
        <v>33</v>
      </c>
      <c r="T59" s="94">
        <v>33</v>
      </c>
      <c r="U59">
        <v>3.45</v>
      </c>
      <c r="V59">
        <v>75.03</v>
      </c>
      <c r="W59">
        <v>3.25</v>
      </c>
      <c r="X59">
        <v>20</v>
      </c>
      <c r="Y59">
        <v>6.66</v>
      </c>
      <c r="Z59">
        <v>6.67</v>
      </c>
      <c r="AA59">
        <v>170.15</v>
      </c>
      <c r="AB59">
        <v>34.03</v>
      </c>
      <c r="AC59">
        <v>78</v>
      </c>
      <c r="AD59">
        <v>38</v>
      </c>
      <c r="AE59">
        <v>88</v>
      </c>
      <c r="AF59">
        <v>42</v>
      </c>
      <c r="AG59">
        <v>6.66</v>
      </c>
      <c r="AH59">
        <v>13.33</v>
      </c>
      <c r="AI59">
        <v>13.33</v>
      </c>
      <c r="AJ59">
        <v>31.29</v>
      </c>
      <c r="AK59">
        <v>186</v>
      </c>
      <c r="AL59">
        <v>79</v>
      </c>
    </row>
    <row r="60" spans="1:38">
      <c r="A60" t="s">
        <v>102</v>
      </c>
      <c r="B60" s="35">
        <v>231.92</v>
      </c>
      <c r="C60" s="35">
        <v>0</v>
      </c>
      <c r="D60" s="94">
        <f t="shared" si="0"/>
        <v>99</v>
      </c>
      <c r="E60" s="35"/>
      <c r="F60" s="35"/>
      <c r="G60" s="35"/>
      <c r="H60" s="35"/>
      <c r="I60" s="35"/>
      <c r="J60" s="38">
        <v>13.59</v>
      </c>
      <c r="K60" s="38">
        <v>13.59</v>
      </c>
      <c r="L60" s="38">
        <v>13.93</v>
      </c>
      <c r="M60">
        <v>66.13</v>
      </c>
      <c r="N60">
        <v>272.57</v>
      </c>
      <c r="O60">
        <v>53.02</v>
      </c>
      <c r="P60">
        <v>3.57</v>
      </c>
      <c r="Q60">
        <v>6</v>
      </c>
      <c r="R60" s="94">
        <v>33</v>
      </c>
      <c r="S60" s="94">
        <v>33</v>
      </c>
      <c r="T60" s="94">
        <v>33</v>
      </c>
      <c r="U60">
        <v>3.45</v>
      </c>
      <c r="V60">
        <v>71.63</v>
      </c>
      <c r="W60">
        <v>3.25</v>
      </c>
      <c r="X60">
        <v>20</v>
      </c>
      <c r="Y60">
        <v>6.66</v>
      </c>
      <c r="Z60">
        <v>6.67</v>
      </c>
      <c r="AA60">
        <v>166.78</v>
      </c>
      <c r="AB60">
        <v>33.35</v>
      </c>
      <c r="AC60">
        <v>73</v>
      </c>
      <c r="AD60">
        <v>37</v>
      </c>
      <c r="AE60">
        <v>85</v>
      </c>
      <c r="AF60">
        <v>41</v>
      </c>
      <c r="AG60">
        <v>6.66</v>
      </c>
      <c r="AH60">
        <v>13.33</v>
      </c>
      <c r="AI60">
        <v>13.33</v>
      </c>
      <c r="AJ60">
        <v>31.29</v>
      </c>
      <c r="AK60">
        <v>182</v>
      </c>
      <c r="AL60">
        <v>78</v>
      </c>
    </row>
    <row r="61" spans="1:38">
      <c r="A61" t="s">
        <v>103</v>
      </c>
      <c r="B61" s="35">
        <v>235.78</v>
      </c>
      <c r="C61" s="35">
        <v>0</v>
      </c>
      <c r="D61" s="94">
        <f t="shared" si="0"/>
        <v>99</v>
      </c>
      <c r="E61" s="35"/>
      <c r="F61" s="35"/>
      <c r="G61" s="35"/>
      <c r="H61" s="35"/>
      <c r="I61" s="35"/>
      <c r="J61" s="38">
        <v>13.23</v>
      </c>
      <c r="K61" s="38">
        <v>13.23</v>
      </c>
      <c r="L61" s="38">
        <v>13.56</v>
      </c>
      <c r="M61">
        <v>66.13</v>
      </c>
      <c r="N61">
        <v>272.57</v>
      </c>
      <c r="O61">
        <v>53.02</v>
      </c>
      <c r="P61">
        <v>3.57</v>
      </c>
      <c r="Q61">
        <v>6</v>
      </c>
      <c r="R61" s="94">
        <v>33</v>
      </c>
      <c r="S61" s="94">
        <v>33</v>
      </c>
      <c r="T61" s="94">
        <v>33</v>
      </c>
      <c r="U61">
        <v>3.45</v>
      </c>
      <c r="V61">
        <v>66.52</v>
      </c>
      <c r="W61">
        <v>3.25</v>
      </c>
      <c r="X61">
        <v>20</v>
      </c>
      <c r="Y61">
        <v>6.66</v>
      </c>
      <c r="Z61">
        <v>6.67</v>
      </c>
      <c r="AA61">
        <v>152.80000000000001</v>
      </c>
      <c r="AB61">
        <v>30.56</v>
      </c>
      <c r="AC61">
        <v>73</v>
      </c>
      <c r="AD61">
        <v>34</v>
      </c>
      <c r="AE61">
        <v>80</v>
      </c>
      <c r="AF61">
        <v>38</v>
      </c>
      <c r="AG61">
        <v>6.66</v>
      </c>
      <c r="AH61">
        <v>13.33</v>
      </c>
      <c r="AI61">
        <v>13.33</v>
      </c>
      <c r="AJ61">
        <v>31.29</v>
      </c>
      <c r="AK61">
        <v>172</v>
      </c>
      <c r="AL61">
        <v>73</v>
      </c>
    </row>
    <row r="62" spans="1:38">
      <c r="A62" t="s">
        <v>104</v>
      </c>
      <c r="B62" s="35">
        <v>234.81</v>
      </c>
      <c r="C62" s="35">
        <v>0</v>
      </c>
      <c r="D62" s="94">
        <f t="shared" si="0"/>
        <v>99</v>
      </c>
      <c r="E62" s="35"/>
      <c r="F62" s="35"/>
      <c r="G62" s="35"/>
      <c r="H62" s="35"/>
      <c r="I62" s="35"/>
      <c r="J62" s="38">
        <v>12.6</v>
      </c>
      <c r="K62" s="38">
        <v>12.6</v>
      </c>
      <c r="L62" s="38">
        <v>12.91</v>
      </c>
      <c r="M62">
        <v>66.13</v>
      </c>
      <c r="N62">
        <v>272.57</v>
      </c>
      <c r="O62">
        <v>53.02</v>
      </c>
      <c r="P62">
        <v>3.57</v>
      </c>
      <c r="Q62">
        <v>6</v>
      </c>
      <c r="R62" s="94">
        <v>33</v>
      </c>
      <c r="S62" s="94">
        <v>33</v>
      </c>
      <c r="T62" s="94">
        <v>33</v>
      </c>
      <c r="U62">
        <v>3.45</v>
      </c>
      <c r="V62">
        <v>61.16</v>
      </c>
      <c r="W62">
        <v>3.25</v>
      </c>
      <c r="X62">
        <v>20</v>
      </c>
      <c r="Y62">
        <v>6.66</v>
      </c>
      <c r="Z62">
        <v>6.67</v>
      </c>
      <c r="AA62">
        <v>140.61000000000001</v>
      </c>
      <c r="AB62">
        <v>28.12</v>
      </c>
      <c r="AC62">
        <v>67</v>
      </c>
      <c r="AD62">
        <v>33</v>
      </c>
      <c r="AE62">
        <v>75</v>
      </c>
      <c r="AF62">
        <v>36</v>
      </c>
      <c r="AG62">
        <v>6.66</v>
      </c>
      <c r="AH62">
        <v>13.33</v>
      </c>
      <c r="AI62">
        <v>13.33</v>
      </c>
      <c r="AJ62">
        <v>31.29</v>
      </c>
      <c r="AK62">
        <v>161</v>
      </c>
      <c r="AL62">
        <v>69</v>
      </c>
    </row>
    <row r="63" spans="1:38">
      <c r="A63" t="s">
        <v>105</v>
      </c>
      <c r="B63" s="35">
        <v>197.27</v>
      </c>
      <c r="C63" s="35">
        <v>0</v>
      </c>
      <c r="D63" s="94">
        <f t="shared" si="0"/>
        <v>99</v>
      </c>
      <c r="E63" s="35"/>
      <c r="F63" s="35"/>
      <c r="G63" s="35"/>
      <c r="H63" s="35"/>
      <c r="I63" s="35"/>
      <c r="J63" s="38">
        <v>10.039999999999999</v>
      </c>
      <c r="K63" s="38">
        <v>10.039999999999999</v>
      </c>
      <c r="L63" s="38">
        <v>10.29</v>
      </c>
      <c r="M63">
        <v>66.13</v>
      </c>
      <c r="N63">
        <v>272.57</v>
      </c>
      <c r="O63">
        <v>53.02</v>
      </c>
      <c r="P63">
        <v>3.57</v>
      </c>
      <c r="Q63">
        <v>6</v>
      </c>
      <c r="R63" s="94">
        <v>33</v>
      </c>
      <c r="S63" s="94">
        <v>33</v>
      </c>
      <c r="T63" s="94">
        <v>33</v>
      </c>
      <c r="U63">
        <v>3.61</v>
      </c>
      <c r="V63">
        <v>64.64</v>
      </c>
      <c r="W63">
        <v>3.25</v>
      </c>
      <c r="X63">
        <v>20</v>
      </c>
      <c r="Y63">
        <v>6.66</v>
      </c>
      <c r="Z63">
        <v>6.67</v>
      </c>
      <c r="AA63">
        <v>160.94999999999999</v>
      </c>
      <c r="AB63">
        <v>32.19</v>
      </c>
      <c r="AC63">
        <v>63</v>
      </c>
      <c r="AD63">
        <v>32</v>
      </c>
      <c r="AE63">
        <v>66</v>
      </c>
      <c r="AF63">
        <v>32</v>
      </c>
      <c r="AG63">
        <v>6.66</v>
      </c>
      <c r="AH63">
        <v>13.33</v>
      </c>
      <c r="AI63">
        <v>13.33</v>
      </c>
      <c r="AJ63">
        <v>31.29</v>
      </c>
      <c r="AK63">
        <v>151</v>
      </c>
      <c r="AL63">
        <v>64</v>
      </c>
    </row>
    <row r="64" spans="1:38">
      <c r="A64" t="s">
        <v>106</v>
      </c>
      <c r="B64" s="35">
        <v>245.47</v>
      </c>
      <c r="C64" s="35">
        <v>0</v>
      </c>
      <c r="D64" s="94">
        <f t="shared" si="0"/>
        <v>99</v>
      </c>
      <c r="E64" s="35"/>
      <c r="F64" s="35"/>
      <c r="G64" s="35"/>
      <c r="H64" s="35"/>
      <c r="I64" s="35"/>
      <c r="J64" s="38">
        <v>9.2899999999999991</v>
      </c>
      <c r="K64" s="38">
        <v>9.2899999999999991</v>
      </c>
      <c r="L64" s="38">
        <v>9.52</v>
      </c>
      <c r="M64">
        <v>66.13</v>
      </c>
      <c r="N64">
        <v>272.57</v>
      </c>
      <c r="O64">
        <v>65.55</v>
      </c>
      <c r="P64">
        <v>3.57</v>
      </c>
      <c r="Q64">
        <v>6</v>
      </c>
      <c r="R64" s="94">
        <v>33</v>
      </c>
      <c r="S64" s="94">
        <v>33</v>
      </c>
      <c r="T64" s="94">
        <v>33</v>
      </c>
      <c r="U64">
        <v>3.61</v>
      </c>
      <c r="V64">
        <v>57.8</v>
      </c>
      <c r="W64">
        <v>3.25</v>
      </c>
      <c r="X64">
        <v>20</v>
      </c>
      <c r="Y64">
        <v>6.66</v>
      </c>
      <c r="Z64">
        <v>6.67</v>
      </c>
      <c r="AA64">
        <v>146.51</v>
      </c>
      <c r="AB64">
        <v>29.3</v>
      </c>
      <c r="AC64">
        <v>60</v>
      </c>
      <c r="AD64">
        <v>29</v>
      </c>
      <c r="AE64">
        <v>62</v>
      </c>
      <c r="AF64">
        <v>29</v>
      </c>
      <c r="AG64">
        <v>6.66</v>
      </c>
      <c r="AH64">
        <v>13.33</v>
      </c>
      <c r="AI64">
        <v>13.33</v>
      </c>
      <c r="AJ64">
        <v>31.29</v>
      </c>
      <c r="AK64">
        <v>137</v>
      </c>
      <c r="AL64">
        <v>58</v>
      </c>
    </row>
    <row r="65" spans="1:38">
      <c r="A65" t="s">
        <v>107</v>
      </c>
      <c r="B65" s="35">
        <v>261.73</v>
      </c>
      <c r="C65" s="35">
        <v>0</v>
      </c>
      <c r="D65" s="94">
        <f t="shared" si="0"/>
        <v>99</v>
      </c>
      <c r="E65" s="35"/>
      <c r="F65" s="35"/>
      <c r="G65" s="35"/>
      <c r="H65" s="35"/>
      <c r="I65" s="35"/>
      <c r="J65" s="38">
        <v>8.56</v>
      </c>
      <c r="K65" s="38">
        <v>8.56</v>
      </c>
      <c r="L65" s="38">
        <v>8.77</v>
      </c>
      <c r="M65">
        <v>66.13</v>
      </c>
      <c r="N65">
        <v>272.57</v>
      </c>
      <c r="O65">
        <v>94.47</v>
      </c>
      <c r="P65">
        <v>3.57</v>
      </c>
      <c r="Q65">
        <v>6</v>
      </c>
      <c r="R65" s="94">
        <v>33</v>
      </c>
      <c r="S65" s="94">
        <v>33</v>
      </c>
      <c r="T65" s="94">
        <v>33</v>
      </c>
      <c r="U65">
        <v>3.61</v>
      </c>
      <c r="V65">
        <v>50.75</v>
      </c>
      <c r="W65">
        <v>3.25</v>
      </c>
      <c r="X65">
        <v>20</v>
      </c>
      <c r="Y65">
        <v>6.66</v>
      </c>
      <c r="Z65">
        <v>6.67</v>
      </c>
      <c r="AA65">
        <v>98.98</v>
      </c>
      <c r="AB65">
        <v>19.79</v>
      </c>
      <c r="AC65">
        <v>47</v>
      </c>
      <c r="AD65">
        <v>26</v>
      </c>
      <c r="AE65">
        <v>55</v>
      </c>
      <c r="AF65">
        <v>26</v>
      </c>
      <c r="AG65">
        <v>6.66</v>
      </c>
      <c r="AH65">
        <v>13.33</v>
      </c>
      <c r="AI65">
        <v>13.33</v>
      </c>
      <c r="AJ65">
        <v>31.29</v>
      </c>
      <c r="AK65">
        <v>126</v>
      </c>
      <c r="AL65">
        <v>54</v>
      </c>
    </row>
    <row r="66" spans="1:38">
      <c r="A66" t="s">
        <v>108</v>
      </c>
      <c r="B66" s="35">
        <v>261.73</v>
      </c>
      <c r="C66" s="35">
        <v>0</v>
      </c>
      <c r="D66" s="94">
        <f t="shared" si="0"/>
        <v>99</v>
      </c>
      <c r="E66" s="35"/>
      <c r="F66" s="35"/>
      <c r="G66" s="35"/>
      <c r="H66" s="35"/>
      <c r="I66" s="35"/>
      <c r="J66" s="38">
        <v>7.81</v>
      </c>
      <c r="K66" s="38">
        <v>7.81</v>
      </c>
      <c r="L66" s="38">
        <v>8.01</v>
      </c>
      <c r="M66">
        <v>66.13</v>
      </c>
      <c r="N66">
        <v>272.57</v>
      </c>
      <c r="O66">
        <v>100.43</v>
      </c>
      <c r="P66">
        <v>3.57</v>
      </c>
      <c r="Q66">
        <v>6</v>
      </c>
      <c r="R66" s="94">
        <v>33</v>
      </c>
      <c r="S66" s="94">
        <v>33</v>
      </c>
      <c r="T66" s="94">
        <v>33</v>
      </c>
      <c r="U66">
        <v>3.61</v>
      </c>
      <c r="V66">
        <v>43.33</v>
      </c>
      <c r="W66">
        <v>3.25</v>
      </c>
      <c r="X66">
        <v>20</v>
      </c>
      <c r="Y66">
        <v>6.66</v>
      </c>
      <c r="Z66">
        <v>6.67</v>
      </c>
      <c r="AA66">
        <v>88.04</v>
      </c>
      <c r="AB66">
        <v>17.61</v>
      </c>
      <c r="AC66">
        <v>43</v>
      </c>
      <c r="AD66">
        <v>23</v>
      </c>
      <c r="AE66">
        <v>47</v>
      </c>
      <c r="AF66">
        <v>23</v>
      </c>
      <c r="AG66">
        <v>6.66</v>
      </c>
      <c r="AH66">
        <v>14.33</v>
      </c>
      <c r="AI66">
        <v>14.33</v>
      </c>
      <c r="AJ66">
        <v>31.29</v>
      </c>
      <c r="AK66">
        <v>112</v>
      </c>
      <c r="AL66">
        <v>48</v>
      </c>
    </row>
    <row r="67" spans="1:38">
      <c r="A67" t="s">
        <v>109</v>
      </c>
      <c r="B67" s="35">
        <v>261.73</v>
      </c>
      <c r="C67" s="35">
        <v>0</v>
      </c>
      <c r="D67" s="94">
        <f t="shared" si="0"/>
        <v>99</v>
      </c>
      <c r="E67" s="35"/>
      <c r="F67" s="35"/>
      <c r="G67" s="35"/>
      <c r="H67" s="35"/>
      <c r="I67" s="35"/>
      <c r="J67" s="38">
        <v>6.94</v>
      </c>
      <c r="K67" s="38">
        <v>6.94</v>
      </c>
      <c r="L67" s="38">
        <v>7.11</v>
      </c>
      <c r="M67">
        <v>66.13</v>
      </c>
      <c r="N67">
        <v>272.57</v>
      </c>
      <c r="O67">
        <v>100.43</v>
      </c>
      <c r="P67">
        <v>3.72</v>
      </c>
      <c r="Q67">
        <v>6</v>
      </c>
      <c r="R67" s="94">
        <v>33</v>
      </c>
      <c r="S67" s="94">
        <v>33</v>
      </c>
      <c r="T67" s="94">
        <v>33</v>
      </c>
      <c r="U67">
        <v>3.68</v>
      </c>
      <c r="V67">
        <v>35.44</v>
      </c>
      <c r="W67">
        <v>3.34</v>
      </c>
      <c r="X67">
        <v>20</v>
      </c>
      <c r="Y67">
        <v>6.66</v>
      </c>
      <c r="Z67">
        <v>6.67</v>
      </c>
      <c r="AA67">
        <v>77.63</v>
      </c>
      <c r="AB67">
        <v>15.53</v>
      </c>
      <c r="AC67">
        <v>33</v>
      </c>
      <c r="AD67">
        <v>16</v>
      </c>
      <c r="AE67">
        <v>41</v>
      </c>
      <c r="AF67">
        <v>19</v>
      </c>
      <c r="AG67">
        <v>6.66</v>
      </c>
      <c r="AH67">
        <v>15</v>
      </c>
      <c r="AI67">
        <v>15</v>
      </c>
      <c r="AJ67">
        <v>31.29</v>
      </c>
      <c r="AK67">
        <v>98</v>
      </c>
      <c r="AL67">
        <v>42</v>
      </c>
    </row>
    <row r="68" spans="1:38">
      <c r="A68" t="s">
        <v>110</v>
      </c>
      <c r="B68" s="35">
        <v>261.73</v>
      </c>
      <c r="C68" s="35">
        <v>0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6.24</v>
      </c>
      <c r="K68" s="38">
        <v>6.24</v>
      </c>
      <c r="L68" s="38">
        <v>6.4</v>
      </c>
      <c r="M68">
        <v>66.13</v>
      </c>
      <c r="N68">
        <v>272.57</v>
      </c>
      <c r="O68">
        <v>100.43</v>
      </c>
      <c r="P68">
        <v>3.72</v>
      </c>
      <c r="Q68">
        <v>6</v>
      </c>
      <c r="R68" s="94">
        <v>33</v>
      </c>
      <c r="S68" s="94">
        <v>33</v>
      </c>
      <c r="T68" s="94">
        <v>33</v>
      </c>
      <c r="U68">
        <v>3.68</v>
      </c>
      <c r="V68">
        <v>27.42</v>
      </c>
      <c r="W68">
        <v>3.34</v>
      </c>
      <c r="X68">
        <v>20</v>
      </c>
      <c r="Y68">
        <v>6.66</v>
      </c>
      <c r="Z68">
        <v>6.67</v>
      </c>
      <c r="AA68">
        <v>68.23</v>
      </c>
      <c r="AB68">
        <v>13.65</v>
      </c>
      <c r="AC68">
        <v>25</v>
      </c>
      <c r="AD68">
        <v>12</v>
      </c>
      <c r="AE68">
        <v>35</v>
      </c>
      <c r="AF68">
        <v>17</v>
      </c>
      <c r="AG68">
        <v>6.66</v>
      </c>
      <c r="AH68">
        <v>15.67</v>
      </c>
      <c r="AI68">
        <v>15.67</v>
      </c>
      <c r="AJ68">
        <v>31.29</v>
      </c>
      <c r="AK68">
        <v>84</v>
      </c>
      <c r="AL68">
        <v>36</v>
      </c>
    </row>
    <row r="69" spans="1:38">
      <c r="A69" t="s">
        <v>111</v>
      </c>
      <c r="B69" s="35">
        <v>261.73</v>
      </c>
      <c r="C69" s="35">
        <v>0</v>
      </c>
      <c r="D69" s="94">
        <f t="shared" si="1"/>
        <v>98</v>
      </c>
      <c r="E69" s="35"/>
      <c r="F69" s="35"/>
      <c r="G69" s="35"/>
      <c r="H69" s="35"/>
      <c r="I69" s="35"/>
      <c r="J69" s="38">
        <v>5.5</v>
      </c>
      <c r="K69" s="38">
        <v>5.5</v>
      </c>
      <c r="L69" s="38">
        <v>5.63</v>
      </c>
      <c r="M69">
        <v>66.13</v>
      </c>
      <c r="N69">
        <v>272.57</v>
      </c>
      <c r="O69">
        <v>81.42</v>
      </c>
      <c r="P69">
        <v>3.72</v>
      </c>
      <c r="Q69">
        <v>6</v>
      </c>
      <c r="R69" s="94">
        <v>33</v>
      </c>
      <c r="S69" s="94">
        <v>32</v>
      </c>
      <c r="T69" s="94">
        <v>33</v>
      </c>
      <c r="U69">
        <v>3.68</v>
      </c>
      <c r="V69">
        <v>19.86</v>
      </c>
      <c r="W69">
        <v>3.34</v>
      </c>
      <c r="X69">
        <v>20</v>
      </c>
      <c r="Y69">
        <v>6.66</v>
      </c>
      <c r="Z69">
        <v>6.67</v>
      </c>
      <c r="AA69">
        <v>57.5</v>
      </c>
      <c r="AB69">
        <v>11.5</v>
      </c>
      <c r="AC69">
        <v>20</v>
      </c>
      <c r="AD69">
        <v>9</v>
      </c>
      <c r="AE69">
        <v>27</v>
      </c>
      <c r="AF69">
        <v>13</v>
      </c>
      <c r="AG69">
        <v>6.66</v>
      </c>
      <c r="AH69">
        <v>14.33</v>
      </c>
      <c r="AI69">
        <v>14.33</v>
      </c>
      <c r="AJ69">
        <v>30.28</v>
      </c>
      <c r="AK69">
        <v>70</v>
      </c>
      <c r="AL69">
        <v>30</v>
      </c>
    </row>
    <row r="70" spans="1:38">
      <c r="A70" t="s">
        <v>112</v>
      </c>
      <c r="B70" s="35">
        <v>261.73</v>
      </c>
      <c r="C70" s="35">
        <v>0</v>
      </c>
      <c r="D70" s="94">
        <f t="shared" si="1"/>
        <v>85</v>
      </c>
      <c r="E70" s="35"/>
      <c r="F70" s="35"/>
      <c r="G70" s="35"/>
      <c r="H70" s="35"/>
      <c r="I70" s="35"/>
      <c r="J70" s="38">
        <v>4.68</v>
      </c>
      <c r="K70" s="38">
        <v>4.68</v>
      </c>
      <c r="L70" s="38">
        <v>4.8</v>
      </c>
      <c r="M70">
        <v>85.02</v>
      </c>
      <c r="N70">
        <v>272.57</v>
      </c>
      <c r="O70">
        <v>81.42</v>
      </c>
      <c r="P70">
        <v>3.72</v>
      </c>
      <c r="Q70">
        <v>6</v>
      </c>
      <c r="R70" s="94">
        <v>33</v>
      </c>
      <c r="S70" s="94">
        <v>19</v>
      </c>
      <c r="T70" s="94">
        <v>33</v>
      </c>
      <c r="U70">
        <v>3.68</v>
      </c>
      <c r="V70">
        <v>13.13</v>
      </c>
      <c r="W70">
        <v>3.34</v>
      </c>
      <c r="X70">
        <v>20</v>
      </c>
      <c r="Y70">
        <v>6.66</v>
      </c>
      <c r="Z70">
        <v>6.67</v>
      </c>
      <c r="AA70">
        <v>46.47</v>
      </c>
      <c r="AB70">
        <v>9.2899999999999991</v>
      </c>
      <c r="AC70">
        <v>17</v>
      </c>
      <c r="AD70">
        <v>8</v>
      </c>
      <c r="AE70">
        <v>20</v>
      </c>
      <c r="AF70">
        <v>10</v>
      </c>
      <c r="AG70">
        <v>6.66</v>
      </c>
      <c r="AH70">
        <v>14.33</v>
      </c>
      <c r="AI70">
        <v>14.33</v>
      </c>
      <c r="AJ70">
        <v>30.28</v>
      </c>
      <c r="AK70">
        <v>56</v>
      </c>
      <c r="AL70">
        <v>24</v>
      </c>
    </row>
    <row r="71" spans="1:38">
      <c r="A71" t="s">
        <v>113</v>
      </c>
      <c r="B71" s="35">
        <v>261.73</v>
      </c>
      <c r="C71" s="35">
        <v>0</v>
      </c>
      <c r="D71" s="94">
        <f t="shared" si="1"/>
        <v>70.53</v>
      </c>
      <c r="E71" s="35"/>
      <c r="F71" s="35"/>
      <c r="G71" s="35"/>
      <c r="H71" s="35"/>
      <c r="I71" s="35"/>
      <c r="J71" s="38">
        <v>3.9</v>
      </c>
      <c r="K71" s="38">
        <v>3.9</v>
      </c>
      <c r="L71" s="38">
        <v>3.99</v>
      </c>
      <c r="M71">
        <v>66.13</v>
      </c>
      <c r="N71">
        <v>272.57</v>
      </c>
      <c r="O71">
        <v>81.42</v>
      </c>
      <c r="P71">
        <v>3.88</v>
      </c>
      <c r="Q71">
        <v>6</v>
      </c>
      <c r="R71" s="94">
        <v>28.33</v>
      </c>
      <c r="S71" s="94">
        <v>14</v>
      </c>
      <c r="T71" s="94">
        <v>28.2</v>
      </c>
      <c r="U71">
        <v>3.84</v>
      </c>
      <c r="V71">
        <v>7.98</v>
      </c>
      <c r="W71">
        <v>3.34</v>
      </c>
      <c r="X71">
        <v>20</v>
      </c>
      <c r="Y71">
        <v>6.66</v>
      </c>
      <c r="Z71">
        <v>6.67</v>
      </c>
      <c r="AA71">
        <v>35.97</v>
      </c>
      <c r="AB71">
        <v>7.19</v>
      </c>
      <c r="AC71">
        <v>15</v>
      </c>
      <c r="AD71">
        <v>7</v>
      </c>
      <c r="AE71">
        <v>14</v>
      </c>
      <c r="AF71">
        <v>6</v>
      </c>
      <c r="AG71">
        <v>6.66</v>
      </c>
      <c r="AH71">
        <v>14.33</v>
      </c>
      <c r="AI71">
        <v>14.33</v>
      </c>
      <c r="AJ71">
        <v>30.78</v>
      </c>
      <c r="AK71">
        <v>42</v>
      </c>
      <c r="AL71">
        <v>18</v>
      </c>
    </row>
    <row r="72" spans="1:38">
      <c r="A72" t="s">
        <v>114</v>
      </c>
      <c r="B72" s="35">
        <v>261.73</v>
      </c>
      <c r="C72" s="35">
        <v>0</v>
      </c>
      <c r="D72" s="94">
        <f t="shared" si="1"/>
        <v>31.770000000000003</v>
      </c>
      <c r="E72" s="35"/>
      <c r="F72" s="35"/>
      <c r="G72" s="35"/>
      <c r="H72" s="35"/>
      <c r="I72" s="35"/>
      <c r="J72" s="38">
        <v>3.18</v>
      </c>
      <c r="K72" s="38">
        <v>3.18</v>
      </c>
      <c r="L72" s="38">
        <v>3.26</v>
      </c>
      <c r="M72">
        <v>66.13</v>
      </c>
      <c r="N72">
        <v>272.57</v>
      </c>
      <c r="O72">
        <v>81.42</v>
      </c>
      <c r="P72">
        <v>3.88</v>
      </c>
      <c r="Q72">
        <v>6</v>
      </c>
      <c r="R72" s="94">
        <v>12.13</v>
      </c>
      <c r="S72" s="94">
        <v>7</v>
      </c>
      <c r="T72" s="94">
        <v>12.64</v>
      </c>
      <c r="U72">
        <v>3.84</v>
      </c>
      <c r="V72">
        <v>4.9400000000000004</v>
      </c>
      <c r="W72">
        <v>3.34</v>
      </c>
      <c r="X72">
        <v>20</v>
      </c>
      <c r="Y72">
        <v>6.66</v>
      </c>
      <c r="Z72">
        <v>6.67</v>
      </c>
      <c r="AA72">
        <v>25.93</v>
      </c>
      <c r="AB72">
        <v>5.18</v>
      </c>
      <c r="AC72">
        <v>13</v>
      </c>
      <c r="AD72">
        <v>5</v>
      </c>
      <c r="AE72">
        <v>7</v>
      </c>
      <c r="AF72">
        <v>3</v>
      </c>
      <c r="AG72">
        <v>6.66</v>
      </c>
      <c r="AH72">
        <v>14.33</v>
      </c>
      <c r="AI72">
        <v>14.33</v>
      </c>
      <c r="AJ72">
        <v>30.78</v>
      </c>
      <c r="AK72">
        <v>28</v>
      </c>
      <c r="AL72">
        <v>12</v>
      </c>
    </row>
    <row r="73" spans="1:38">
      <c r="A73" t="s">
        <v>115</v>
      </c>
      <c r="B73" s="35">
        <v>261.73</v>
      </c>
      <c r="C73" s="35">
        <v>0</v>
      </c>
      <c r="D73" s="94">
        <f t="shared" si="1"/>
        <v>5.18</v>
      </c>
      <c r="E73" s="35"/>
      <c r="F73" s="35"/>
      <c r="G73" s="35"/>
      <c r="H73" s="35"/>
      <c r="I73" s="35"/>
      <c r="J73" s="38">
        <v>2.4300000000000002</v>
      </c>
      <c r="K73" s="38">
        <v>2.4300000000000002</v>
      </c>
      <c r="L73" s="38">
        <v>2.48</v>
      </c>
      <c r="M73">
        <v>66.13</v>
      </c>
      <c r="N73">
        <v>272.57</v>
      </c>
      <c r="O73">
        <v>81.42</v>
      </c>
      <c r="P73">
        <v>3.88</v>
      </c>
      <c r="Q73">
        <v>6</v>
      </c>
      <c r="R73" s="94">
        <v>1.1200000000000001</v>
      </c>
      <c r="S73" s="94">
        <v>2</v>
      </c>
      <c r="T73" s="94">
        <v>2.06</v>
      </c>
      <c r="U73">
        <v>3.84</v>
      </c>
      <c r="V73">
        <v>2.71</v>
      </c>
      <c r="W73">
        <v>3.34</v>
      </c>
      <c r="X73">
        <v>20</v>
      </c>
      <c r="Y73">
        <v>6.66</v>
      </c>
      <c r="Z73">
        <v>6.67</v>
      </c>
      <c r="AA73">
        <v>16.29</v>
      </c>
      <c r="AB73">
        <v>3.26</v>
      </c>
      <c r="AC73">
        <v>10</v>
      </c>
      <c r="AD73">
        <v>2</v>
      </c>
      <c r="AE73">
        <v>2</v>
      </c>
      <c r="AF73">
        <v>1</v>
      </c>
      <c r="AG73">
        <v>6.66</v>
      </c>
      <c r="AH73">
        <v>14.33</v>
      </c>
      <c r="AI73">
        <v>14.33</v>
      </c>
      <c r="AJ73">
        <v>31.29</v>
      </c>
      <c r="AK73">
        <v>18</v>
      </c>
      <c r="AL73">
        <v>7</v>
      </c>
    </row>
    <row r="74" spans="1:38">
      <c r="A74" t="s">
        <v>116</v>
      </c>
      <c r="B74" s="35">
        <v>261.73</v>
      </c>
      <c r="C74" s="35">
        <v>0</v>
      </c>
      <c r="D74" s="94">
        <f t="shared" si="1"/>
        <v>0</v>
      </c>
      <c r="E74" s="35"/>
      <c r="F74" s="35"/>
      <c r="G74" s="35"/>
      <c r="H74" s="35"/>
      <c r="I74" s="35"/>
      <c r="J74" s="38">
        <v>1.75</v>
      </c>
      <c r="K74" s="38">
        <v>1.75</v>
      </c>
      <c r="L74" s="38">
        <v>1.8</v>
      </c>
      <c r="M74">
        <v>66.13</v>
      </c>
      <c r="N74">
        <v>272.57</v>
      </c>
      <c r="O74">
        <v>81.42</v>
      </c>
      <c r="P74">
        <v>3.88</v>
      </c>
      <c r="Q74">
        <v>6</v>
      </c>
      <c r="R74" s="94">
        <v>0</v>
      </c>
      <c r="S74" s="94">
        <v>0</v>
      </c>
      <c r="T74" s="94">
        <v>0</v>
      </c>
      <c r="U74">
        <v>3.84</v>
      </c>
      <c r="V74">
        <v>0.57999999999999996</v>
      </c>
      <c r="W74">
        <v>3.34</v>
      </c>
      <c r="X74">
        <v>20</v>
      </c>
      <c r="Y74">
        <v>6.66</v>
      </c>
      <c r="Z74">
        <v>6.67</v>
      </c>
      <c r="AA74">
        <v>8.5399999999999991</v>
      </c>
      <c r="AB74">
        <v>1.71</v>
      </c>
      <c r="AC74">
        <v>8</v>
      </c>
      <c r="AD74">
        <v>2</v>
      </c>
      <c r="AE74">
        <v>1</v>
      </c>
      <c r="AF74">
        <v>0</v>
      </c>
      <c r="AG74">
        <v>6.66</v>
      </c>
      <c r="AH74">
        <v>14.33</v>
      </c>
      <c r="AI74">
        <v>14.33</v>
      </c>
      <c r="AJ74">
        <v>31.29</v>
      </c>
      <c r="AK74">
        <v>11</v>
      </c>
      <c r="AL74">
        <v>4</v>
      </c>
    </row>
    <row r="75" spans="1:38">
      <c r="A75" t="s">
        <v>117</v>
      </c>
      <c r="B75" s="35">
        <v>231.36</v>
      </c>
      <c r="C75" s="35">
        <v>0</v>
      </c>
      <c r="D75" s="94">
        <f t="shared" si="1"/>
        <v>0</v>
      </c>
      <c r="E75" s="35"/>
      <c r="F75" s="35"/>
      <c r="G75" s="35"/>
      <c r="H75" s="35"/>
      <c r="I75" s="35"/>
      <c r="J75" s="38">
        <v>1.34</v>
      </c>
      <c r="K75" s="38">
        <v>1.34</v>
      </c>
      <c r="L75" s="38">
        <v>1.37</v>
      </c>
      <c r="M75">
        <v>66.13</v>
      </c>
      <c r="N75">
        <v>272.57</v>
      </c>
      <c r="O75">
        <v>81.42</v>
      </c>
      <c r="P75">
        <v>3.88</v>
      </c>
      <c r="Q75">
        <v>6</v>
      </c>
      <c r="R75" s="94">
        <v>0</v>
      </c>
      <c r="S75" s="94">
        <v>0</v>
      </c>
      <c r="T75" s="94">
        <v>0</v>
      </c>
      <c r="U75">
        <v>3.84</v>
      </c>
      <c r="V75">
        <v>0</v>
      </c>
      <c r="W75">
        <v>3.43</v>
      </c>
      <c r="X75">
        <v>20</v>
      </c>
      <c r="Y75">
        <v>6.66</v>
      </c>
      <c r="Z75">
        <v>6.67</v>
      </c>
      <c r="AA75">
        <v>3.92</v>
      </c>
      <c r="AB75">
        <v>0.78</v>
      </c>
      <c r="AC75">
        <v>5</v>
      </c>
      <c r="AD75">
        <v>0</v>
      </c>
      <c r="AE75">
        <v>0</v>
      </c>
      <c r="AF75">
        <v>0</v>
      </c>
      <c r="AG75">
        <v>6.66</v>
      </c>
      <c r="AH75">
        <v>14.33</v>
      </c>
      <c r="AI75">
        <v>14.33</v>
      </c>
      <c r="AJ75">
        <v>31.29</v>
      </c>
      <c r="AK75">
        <v>5</v>
      </c>
      <c r="AL75">
        <v>2</v>
      </c>
    </row>
    <row r="76" spans="1:38">
      <c r="A76" t="s">
        <v>118</v>
      </c>
      <c r="B76" s="35">
        <v>231.36</v>
      </c>
      <c r="C76" s="35">
        <v>0</v>
      </c>
      <c r="D76" s="94">
        <f t="shared" si="1"/>
        <v>0</v>
      </c>
      <c r="E76" s="35"/>
      <c r="F76" s="35"/>
      <c r="G76" s="35"/>
      <c r="H76" s="35"/>
      <c r="I76" s="35"/>
      <c r="J76" s="38">
        <v>0.95</v>
      </c>
      <c r="K76" s="38">
        <v>0.95</v>
      </c>
      <c r="L76" s="38">
        <v>0.97</v>
      </c>
      <c r="M76">
        <v>66.13</v>
      </c>
      <c r="N76">
        <v>272.57</v>
      </c>
      <c r="O76">
        <v>81.42</v>
      </c>
      <c r="P76">
        <v>3.88</v>
      </c>
      <c r="Q76">
        <v>6</v>
      </c>
      <c r="R76" s="94">
        <v>0</v>
      </c>
      <c r="S76" s="94">
        <v>0</v>
      </c>
      <c r="T76" s="94">
        <v>0</v>
      </c>
      <c r="U76">
        <v>3.84</v>
      </c>
      <c r="V76">
        <v>0</v>
      </c>
      <c r="W76">
        <v>3.43</v>
      </c>
      <c r="X76">
        <v>20</v>
      </c>
      <c r="Y76">
        <v>6.66</v>
      </c>
      <c r="Z76">
        <v>6.67</v>
      </c>
      <c r="AA76">
        <v>1.18</v>
      </c>
      <c r="AB76">
        <v>0.24</v>
      </c>
      <c r="AC76">
        <v>2</v>
      </c>
      <c r="AD76">
        <v>0</v>
      </c>
      <c r="AE76">
        <v>0</v>
      </c>
      <c r="AF76">
        <v>0</v>
      </c>
      <c r="AG76">
        <v>6.66</v>
      </c>
      <c r="AH76">
        <v>14.33</v>
      </c>
      <c r="AI76">
        <v>14.33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231.36</v>
      </c>
      <c r="C77" s="35">
        <v>0</v>
      </c>
      <c r="D77" s="94">
        <f t="shared" si="1"/>
        <v>0</v>
      </c>
      <c r="E77" s="35"/>
      <c r="F77" s="35"/>
      <c r="G77" s="35"/>
      <c r="H77" s="35"/>
      <c r="I77" s="35"/>
      <c r="J77" s="38">
        <v>0.49</v>
      </c>
      <c r="K77" s="38">
        <v>0.49</v>
      </c>
      <c r="L77" s="38">
        <v>0.5</v>
      </c>
      <c r="M77">
        <v>66.13</v>
      </c>
      <c r="N77">
        <v>272.57</v>
      </c>
      <c r="O77">
        <v>81.42</v>
      </c>
      <c r="P77">
        <v>3.88</v>
      </c>
      <c r="Q77">
        <v>10</v>
      </c>
      <c r="R77" s="94">
        <v>0</v>
      </c>
      <c r="S77" s="94">
        <v>0</v>
      </c>
      <c r="T77" s="94">
        <v>0</v>
      </c>
      <c r="U77">
        <v>3.84</v>
      </c>
      <c r="V77">
        <v>0</v>
      </c>
      <c r="W77">
        <v>3.43</v>
      </c>
      <c r="X77">
        <v>20</v>
      </c>
      <c r="Y77">
        <v>6.66</v>
      </c>
      <c r="Z77">
        <v>6.67</v>
      </c>
      <c r="AA77">
        <v>0.12</v>
      </c>
      <c r="AB77">
        <v>0.02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14.33</v>
      </c>
      <c r="AI77">
        <v>14.33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231.36</v>
      </c>
      <c r="C78" s="35">
        <v>0</v>
      </c>
      <c r="D78" s="94">
        <f t="shared" si="1"/>
        <v>0</v>
      </c>
      <c r="E78" s="35"/>
      <c r="F78" s="35"/>
      <c r="G78" s="35"/>
      <c r="H78" s="35"/>
      <c r="I78" s="35"/>
      <c r="J78" s="38">
        <v>0.17</v>
      </c>
      <c r="K78" s="38">
        <v>0.17</v>
      </c>
      <c r="L78" s="38">
        <v>0.18</v>
      </c>
      <c r="M78">
        <v>66.13</v>
      </c>
      <c r="N78">
        <v>272.57</v>
      </c>
      <c r="O78">
        <v>81.42</v>
      </c>
      <c r="P78">
        <v>3.88</v>
      </c>
      <c r="Q78">
        <v>10</v>
      </c>
      <c r="R78" s="94">
        <v>0</v>
      </c>
      <c r="S78" s="94">
        <v>0</v>
      </c>
      <c r="T78" s="94">
        <v>0</v>
      </c>
      <c r="U78">
        <v>3.84</v>
      </c>
      <c r="V78">
        <v>0</v>
      </c>
      <c r="W78">
        <v>3.43</v>
      </c>
      <c r="X78">
        <v>20</v>
      </c>
      <c r="Y78">
        <v>6.66</v>
      </c>
      <c r="Z78">
        <v>6.67</v>
      </c>
      <c r="AA78">
        <v>0.03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14.33</v>
      </c>
      <c r="AI78">
        <v>14.33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231.36</v>
      </c>
      <c r="C79" s="35">
        <v>0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66.13</v>
      </c>
      <c r="N79">
        <v>272.57</v>
      </c>
      <c r="O79">
        <v>81.42</v>
      </c>
      <c r="P79">
        <v>3.72</v>
      </c>
      <c r="Q79">
        <v>9.8000000000000007</v>
      </c>
      <c r="R79" s="94">
        <v>0</v>
      </c>
      <c r="S79" s="94">
        <v>0</v>
      </c>
      <c r="T79" s="94">
        <v>0</v>
      </c>
      <c r="U79">
        <v>3.68</v>
      </c>
      <c r="V79">
        <v>0</v>
      </c>
      <c r="W79">
        <v>3.43</v>
      </c>
      <c r="X79">
        <v>20</v>
      </c>
      <c r="Y79">
        <v>6.66</v>
      </c>
      <c r="Z79">
        <v>6.67</v>
      </c>
      <c r="AA79">
        <v>0.02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14.33</v>
      </c>
      <c r="AI79">
        <v>14.33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231.36</v>
      </c>
      <c r="C80" s="35">
        <v>0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66.13</v>
      </c>
      <c r="N80">
        <v>272.57</v>
      </c>
      <c r="O80">
        <v>81.42</v>
      </c>
      <c r="P80">
        <v>3.72</v>
      </c>
      <c r="Q80">
        <v>9.6</v>
      </c>
      <c r="R80" s="94">
        <v>0</v>
      </c>
      <c r="S80" s="94">
        <v>0</v>
      </c>
      <c r="T80" s="94">
        <v>0</v>
      </c>
      <c r="U80">
        <v>3.68</v>
      </c>
      <c r="V80">
        <v>0</v>
      </c>
      <c r="W80">
        <v>3.43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14.33</v>
      </c>
      <c r="AI80">
        <v>14.33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231.36</v>
      </c>
      <c r="C81" s="35">
        <v>0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66.13</v>
      </c>
      <c r="N81">
        <v>272.57</v>
      </c>
      <c r="O81">
        <v>81.42</v>
      </c>
      <c r="P81">
        <v>3.72</v>
      </c>
      <c r="Q81">
        <v>9.6</v>
      </c>
      <c r="R81" s="94">
        <v>0</v>
      </c>
      <c r="S81" s="94">
        <v>0</v>
      </c>
      <c r="T81" s="94">
        <v>0</v>
      </c>
      <c r="U81">
        <v>3.68</v>
      </c>
      <c r="V81">
        <v>0</v>
      </c>
      <c r="W81">
        <v>3.43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14.33</v>
      </c>
      <c r="AI81">
        <v>14.33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231.36</v>
      </c>
      <c r="C82" s="35">
        <v>0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66.13</v>
      </c>
      <c r="N82">
        <v>272.57</v>
      </c>
      <c r="O82">
        <v>81.42</v>
      </c>
      <c r="P82">
        <v>3.72</v>
      </c>
      <c r="Q82">
        <v>9.1999999999999993</v>
      </c>
      <c r="R82" s="94">
        <v>0</v>
      </c>
      <c r="S82" s="94">
        <v>0</v>
      </c>
      <c r="T82" s="94">
        <v>0</v>
      </c>
      <c r="U82">
        <v>3.68</v>
      </c>
      <c r="V82">
        <v>0</v>
      </c>
      <c r="W82">
        <v>3.43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14.33</v>
      </c>
      <c r="AI82">
        <v>14.33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231.36</v>
      </c>
      <c r="C83" s="35">
        <v>0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66.13</v>
      </c>
      <c r="N83">
        <v>272.57</v>
      </c>
      <c r="O83">
        <v>81.42</v>
      </c>
      <c r="P83">
        <v>3.72</v>
      </c>
      <c r="Q83">
        <v>6.8</v>
      </c>
      <c r="R83" s="94">
        <v>0</v>
      </c>
      <c r="S83" s="94">
        <v>0</v>
      </c>
      <c r="T83" s="94">
        <v>0</v>
      </c>
      <c r="U83">
        <v>3.61</v>
      </c>
      <c r="V83">
        <v>0</v>
      </c>
      <c r="W83">
        <v>3.43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14.33</v>
      </c>
      <c r="AI83">
        <v>14.33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231.36</v>
      </c>
      <c r="C84" s="35">
        <v>0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66.13</v>
      </c>
      <c r="N84">
        <v>272.57</v>
      </c>
      <c r="O84">
        <v>81.42</v>
      </c>
      <c r="P84">
        <v>3.72</v>
      </c>
      <c r="Q84">
        <v>6.8</v>
      </c>
      <c r="R84" s="94">
        <v>0</v>
      </c>
      <c r="S84" s="94">
        <v>0</v>
      </c>
      <c r="T84" s="94">
        <v>0</v>
      </c>
      <c r="U84">
        <v>3.61</v>
      </c>
      <c r="V84">
        <v>0</v>
      </c>
      <c r="W84">
        <v>3.43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14.33</v>
      </c>
      <c r="AI84">
        <v>14.33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231.36</v>
      </c>
      <c r="C85" s="35">
        <v>0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66.13</v>
      </c>
      <c r="N85">
        <v>272.57</v>
      </c>
      <c r="O85">
        <v>81.42</v>
      </c>
      <c r="P85">
        <v>3.72</v>
      </c>
      <c r="Q85">
        <v>6.8</v>
      </c>
      <c r="R85" s="94">
        <v>0</v>
      </c>
      <c r="S85" s="94">
        <v>0</v>
      </c>
      <c r="T85" s="94">
        <v>0</v>
      </c>
      <c r="U85">
        <v>3.61</v>
      </c>
      <c r="V85">
        <v>0</v>
      </c>
      <c r="W85">
        <v>3.43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14.33</v>
      </c>
      <c r="AI85">
        <v>14.33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231.36</v>
      </c>
      <c r="C86" s="35">
        <v>0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70.290000000000006</v>
      </c>
      <c r="N86">
        <v>272.57</v>
      </c>
      <c r="O86">
        <v>81.42</v>
      </c>
      <c r="P86">
        <v>3.72</v>
      </c>
      <c r="Q86">
        <v>6.8</v>
      </c>
      <c r="R86" s="94">
        <v>0</v>
      </c>
      <c r="S86" s="94">
        <v>0</v>
      </c>
      <c r="T86" s="94">
        <v>0</v>
      </c>
      <c r="U86">
        <v>3.61</v>
      </c>
      <c r="V86">
        <v>0</v>
      </c>
      <c r="W86">
        <v>3.43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14.33</v>
      </c>
      <c r="AI86">
        <v>14.33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231.36</v>
      </c>
      <c r="C87" s="35">
        <v>0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70.290000000000006</v>
      </c>
      <c r="N87">
        <v>272.57</v>
      </c>
      <c r="O87">
        <v>81.42</v>
      </c>
      <c r="P87">
        <v>3.72</v>
      </c>
      <c r="Q87">
        <v>6.8</v>
      </c>
      <c r="R87" s="94">
        <v>0</v>
      </c>
      <c r="S87" s="94">
        <v>0</v>
      </c>
      <c r="T87" s="94">
        <v>0</v>
      </c>
      <c r="U87">
        <v>3.61</v>
      </c>
      <c r="V87">
        <v>0</v>
      </c>
      <c r="W87">
        <v>3.34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14.33</v>
      </c>
      <c r="AI87">
        <v>14.33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231.36</v>
      </c>
      <c r="C88" s="35">
        <v>0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70.290000000000006</v>
      </c>
      <c r="N88">
        <v>272.57</v>
      </c>
      <c r="O88">
        <v>81.42</v>
      </c>
      <c r="P88">
        <v>3.72</v>
      </c>
      <c r="Q88">
        <v>6.8</v>
      </c>
      <c r="R88" s="94">
        <v>0</v>
      </c>
      <c r="S88" s="94">
        <v>0</v>
      </c>
      <c r="T88" s="94">
        <v>0</v>
      </c>
      <c r="U88">
        <v>3.61</v>
      </c>
      <c r="V88">
        <v>0</v>
      </c>
      <c r="W88">
        <v>3.34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14.33</v>
      </c>
      <c r="AI88">
        <v>14.33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231.36</v>
      </c>
      <c r="C89" s="35">
        <v>0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70.290000000000006</v>
      </c>
      <c r="N89">
        <v>272.57</v>
      </c>
      <c r="O89">
        <v>81.42</v>
      </c>
      <c r="P89">
        <v>3.72</v>
      </c>
      <c r="Q89">
        <v>6.8</v>
      </c>
      <c r="R89" s="94">
        <v>0</v>
      </c>
      <c r="S89" s="94">
        <v>0</v>
      </c>
      <c r="T89" s="94">
        <v>0</v>
      </c>
      <c r="U89">
        <v>3.61</v>
      </c>
      <c r="V89">
        <v>0</v>
      </c>
      <c r="W89">
        <v>3.34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14.33</v>
      </c>
      <c r="AI89">
        <v>14.33</v>
      </c>
      <c r="AJ89">
        <v>30.78</v>
      </c>
      <c r="AK89">
        <v>0</v>
      </c>
      <c r="AL89">
        <v>0</v>
      </c>
    </row>
    <row r="90" spans="1:38">
      <c r="A90" t="s">
        <v>132</v>
      </c>
      <c r="B90" s="35">
        <v>231.36</v>
      </c>
      <c r="C90" s="35">
        <v>0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70.290000000000006</v>
      </c>
      <c r="N90">
        <v>272.57</v>
      </c>
      <c r="O90">
        <v>81.42</v>
      </c>
      <c r="P90">
        <v>3.72</v>
      </c>
      <c r="Q90">
        <v>6.8</v>
      </c>
      <c r="R90" s="94">
        <v>0</v>
      </c>
      <c r="S90" s="94">
        <v>0</v>
      </c>
      <c r="T90" s="94">
        <v>0</v>
      </c>
      <c r="U90">
        <v>3.61</v>
      </c>
      <c r="V90">
        <v>0</v>
      </c>
      <c r="W90">
        <v>3.34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14.33</v>
      </c>
      <c r="AI90">
        <v>14.33</v>
      </c>
      <c r="AJ90">
        <v>30.78</v>
      </c>
      <c r="AK90">
        <v>0</v>
      </c>
      <c r="AL90">
        <v>0</v>
      </c>
    </row>
    <row r="91" spans="1:38">
      <c r="A91" t="s">
        <v>133</v>
      </c>
      <c r="B91" s="35">
        <v>231.36</v>
      </c>
      <c r="C91" s="35">
        <v>0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70.290000000000006</v>
      </c>
      <c r="N91">
        <v>272.57</v>
      </c>
      <c r="O91">
        <v>81.42</v>
      </c>
      <c r="P91">
        <v>3.57</v>
      </c>
      <c r="Q91">
        <v>6.8</v>
      </c>
      <c r="R91" s="94">
        <v>0</v>
      </c>
      <c r="S91" s="94">
        <v>0</v>
      </c>
      <c r="T91" s="94">
        <v>0</v>
      </c>
      <c r="U91">
        <v>3.53</v>
      </c>
      <c r="V91">
        <v>0</v>
      </c>
      <c r="W91">
        <v>3.34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14.33</v>
      </c>
      <c r="AI91">
        <v>14.33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231.36</v>
      </c>
      <c r="C92" s="35">
        <v>0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70.290000000000006</v>
      </c>
      <c r="N92">
        <v>272.57</v>
      </c>
      <c r="O92">
        <v>81.42</v>
      </c>
      <c r="P92">
        <v>3.57</v>
      </c>
      <c r="Q92">
        <v>6.8</v>
      </c>
      <c r="R92" s="94">
        <v>0</v>
      </c>
      <c r="S92" s="94">
        <v>0</v>
      </c>
      <c r="T92" s="94">
        <v>0</v>
      </c>
      <c r="U92">
        <v>3.53</v>
      </c>
      <c r="V92">
        <v>0</v>
      </c>
      <c r="W92">
        <v>3.34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14.33</v>
      </c>
      <c r="AI92">
        <v>14.33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231.36</v>
      </c>
      <c r="C93" s="35">
        <v>0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70.290000000000006</v>
      </c>
      <c r="N93">
        <v>272.57</v>
      </c>
      <c r="O93">
        <v>81.42</v>
      </c>
      <c r="P93">
        <v>3.57</v>
      </c>
      <c r="Q93">
        <v>6.8</v>
      </c>
      <c r="R93" s="94">
        <v>0</v>
      </c>
      <c r="S93" s="94">
        <v>0</v>
      </c>
      <c r="T93" s="94">
        <v>0</v>
      </c>
      <c r="U93">
        <v>3.53</v>
      </c>
      <c r="V93">
        <v>0</v>
      </c>
      <c r="W93">
        <v>3.06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14.33</v>
      </c>
      <c r="AI93">
        <v>14.33</v>
      </c>
      <c r="AJ93">
        <v>30.78</v>
      </c>
      <c r="AK93">
        <v>0</v>
      </c>
      <c r="AL93">
        <v>0</v>
      </c>
    </row>
    <row r="94" spans="1:38">
      <c r="A94" t="s">
        <v>136</v>
      </c>
      <c r="B94" s="35">
        <v>231.36</v>
      </c>
      <c r="C94" s="35">
        <v>0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70.290000000000006</v>
      </c>
      <c r="N94">
        <v>272.57</v>
      </c>
      <c r="O94">
        <v>81.42</v>
      </c>
      <c r="P94">
        <v>3.57</v>
      </c>
      <c r="Q94">
        <v>6.8</v>
      </c>
      <c r="R94" s="94">
        <v>0</v>
      </c>
      <c r="S94" s="94">
        <v>0</v>
      </c>
      <c r="T94" s="94">
        <v>0</v>
      </c>
      <c r="U94">
        <v>3.53</v>
      </c>
      <c r="V94">
        <v>0</v>
      </c>
      <c r="W94">
        <v>3.06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14.33</v>
      </c>
      <c r="AI94">
        <v>14.33</v>
      </c>
      <c r="AJ94">
        <v>30.78</v>
      </c>
      <c r="AK94">
        <v>0</v>
      </c>
      <c r="AL94">
        <v>0</v>
      </c>
    </row>
    <row r="95" spans="1:38">
      <c r="A95" t="s">
        <v>137</v>
      </c>
      <c r="B95" s="35">
        <v>231.36</v>
      </c>
      <c r="C95" s="35">
        <v>0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70.290000000000006</v>
      </c>
      <c r="N95">
        <v>272.57</v>
      </c>
      <c r="O95">
        <v>81.42</v>
      </c>
      <c r="P95">
        <v>3.57</v>
      </c>
      <c r="Q95">
        <v>6.8</v>
      </c>
      <c r="R95" s="94">
        <v>0</v>
      </c>
      <c r="S95" s="94">
        <v>0</v>
      </c>
      <c r="T95" s="94">
        <v>0</v>
      </c>
      <c r="U95">
        <v>3.37</v>
      </c>
      <c r="V95">
        <v>0</v>
      </c>
      <c r="W95">
        <v>3.06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14.33</v>
      </c>
      <c r="AI95">
        <v>14.33</v>
      </c>
      <c r="AJ95">
        <v>30.28</v>
      </c>
      <c r="AK95">
        <v>0</v>
      </c>
      <c r="AL95">
        <v>0</v>
      </c>
    </row>
    <row r="96" spans="1:38">
      <c r="A96" t="s">
        <v>138</v>
      </c>
      <c r="B96" s="35">
        <v>231.36</v>
      </c>
      <c r="C96" s="35">
        <v>0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70.290000000000006</v>
      </c>
      <c r="N96">
        <v>272.57</v>
      </c>
      <c r="O96">
        <v>81.42</v>
      </c>
      <c r="P96">
        <v>3.57</v>
      </c>
      <c r="Q96">
        <v>6.8</v>
      </c>
      <c r="R96" s="94">
        <v>0</v>
      </c>
      <c r="S96" s="94">
        <v>0</v>
      </c>
      <c r="T96" s="94">
        <v>0</v>
      </c>
      <c r="U96">
        <v>3.37</v>
      </c>
      <c r="V96">
        <v>0</v>
      </c>
      <c r="W96">
        <v>3.06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14.33</v>
      </c>
      <c r="AI96">
        <v>14.33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5">
        <v>231.36</v>
      </c>
      <c r="C97" s="35">
        <v>0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70.290000000000006</v>
      </c>
      <c r="N97">
        <v>272.57</v>
      </c>
      <c r="O97">
        <v>81.42</v>
      </c>
      <c r="P97">
        <v>3.57</v>
      </c>
      <c r="Q97">
        <v>6.8</v>
      </c>
      <c r="R97" s="94">
        <v>0</v>
      </c>
      <c r="S97" s="94">
        <v>0</v>
      </c>
      <c r="T97" s="94">
        <v>0</v>
      </c>
      <c r="U97">
        <v>3.37</v>
      </c>
      <c r="V97">
        <v>0</v>
      </c>
      <c r="W97">
        <v>3.06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14.33</v>
      </c>
      <c r="AI97">
        <v>14.33</v>
      </c>
      <c r="AJ97">
        <v>30.28</v>
      </c>
      <c r="AK97">
        <v>0</v>
      </c>
      <c r="AL97">
        <v>0</v>
      </c>
    </row>
    <row r="98" spans="1:50">
      <c r="A98" t="s">
        <v>140</v>
      </c>
      <c r="B98" s="35">
        <v>231.36</v>
      </c>
      <c r="C98" s="35">
        <v>0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70.290000000000006</v>
      </c>
      <c r="N98">
        <v>272.57</v>
      </c>
      <c r="O98">
        <v>81.42</v>
      </c>
      <c r="P98">
        <v>3.57</v>
      </c>
      <c r="Q98">
        <v>6.8</v>
      </c>
      <c r="R98" s="94">
        <v>0</v>
      </c>
      <c r="S98" s="94">
        <v>0</v>
      </c>
      <c r="T98" s="94">
        <v>0</v>
      </c>
      <c r="U98">
        <v>3.37</v>
      </c>
      <c r="V98">
        <v>0</v>
      </c>
      <c r="W98">
        <v>3.06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14.33</v>
      </c>
      <c r="AI98">
        <v>14.33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5">
        <f>SUM(B3:B98)/4000</f>
        <v>5.200960000000002</v>
      </c>
      <c r="C99" s="35">
        <f t="shared" ref="C99:P99" si="2">SUM(C3:C98)/4000</f>
        <v>0</v>
      </c>
      <c r="D99" s="94">
        <f t="shared" ref="D99" si="3">SUM(D3:D98)/4000</f>
        <v>1.0589825000000002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0.10844500000000001</v>
      </c>
      <c r="K99" s="38">
        <f t="shared" si="2"/>
        <v>0.10844500000000001</v>
      </c>
      <c r="L99" s="38">
        <f t="shared" si="2"/>
        <v>0.11114750000000004</v>
      </c>
      <c r="M99">
        <f t="shared" si="2"/>
        <v>1.6636025000000001</v>
      </c>
      <c r="N99">
        <f t="shared" si="2"/>
        <v>5.9987774999999965</v>
      </c>
      <c r="O99">
        <f t="shared" si="2"/>
        <v>1.7576350000000009</v>
      </c>
      <c r="P99">
        <f t="shared" si="2"/>
        <v>8.4020000000000039E-2</v>
      </c>
      <c r="Q99">
        <f t="shared" ref="Q99:AF99" si="5">SUM(Q3:Q98)/4000</f>
        <v>0.15419999999999984</v>
      </c>
      <c r="R99" s="94">
        <f t="shared" si="5"/>
        <v>0.36238500000000001</v>
      </c>
      <c r="S99" s="94">
        <f t="shared" si="5"/>
        <v>0.33416499999999999</v>
      </c>
      <c r="T99" s="94">
        <f t="shared" si="5"/>
        <v>0.36243249999999999</v>
      </c>
      <c r="U99">
        <f t="shared" si="5"/>
        <v>8.0629999999999993E-2</v>
      </c>
      <c r="V99">
        <f t="shared" si="5"/>
        <v>0.5694450000000002</v>
      </c>
      <c r="W99">
        <f t="shared" si="5"/>
        <v>7.8450000000000006E-2</v>
      </c>
      <c r="X99">
        <f t="shared" si="5"/>
        <v>0.52300000000000002</v>
      </c>
      <c r="Y99">
        <f t="shared" si="5"/>
        <v>0.17429999999999982</v>
      </c>
      <c r="Z99">
        <f t="shared" si="5"/>
        <v>0.17434999999999976</v>
      </c>
      <c r="AA99">
        <f t="shared" si="5"/>
        <v>1.33683</v>
      </c>
      <c r="AB99">
        <f t="shared" si="5"/>
        <v>0.26735750000000003</v>
      </c>
      <c r="AC99">
        <f t="shared" si="5"/>
        <v>0.61375000000000002</v>
      </c>
      <c r="AD99">
        <f t="shared" si="5"/>
        <v>0.31424999999999997</v>
      </c>
      <c r="AE99">
        <f t="shared" si="5"/>
        <v>0.68025000000000002</v>
      </c>
      <c r="AF99">
        <f t="shared" si="5"/>
        <v>0.32374999999999998</v>
      </c>
      <c r="AG99">
        <f t="shared" ref="AG99:AM99" si="6">SUM(AG3:AG98)/4000</f>
        <v>0.16335000000000005</v>
      </c>
      <c r="AH99">
        <f t="shared" si="6"/>
        <v>0.36437999999999965</v>
      </c>
      <c r="AI99">
        <f t="shared" si="6"/>
        <v>0.36437999999999965</v>
      </c>
      <c r="AJ99">
        <f t="shared" si="6"/>
        <v>0.72457500000000008</v>
      </c>
      <c r="AK99">
        <f t="shared" si="6"/>
        <v>1.4410000000000001</v>
      </c>
      <c r="AL99">
        <f t="shared" si="6"/>
        <v>0.61375000000000002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45579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245.63749694786961</v>
      </c>
      <c r="L3">
        <v>9</v>
      </c>
      <c r="M3">
        <v>61.48</v>
      </c>
      <c r="N3">
        <v>50.280000000000008</v>
      </c>
      <c r="O3">
        <v>71.02</v>
      </c>
      <c r="P3">
        <v>19.571975969305331</v>
      </c>
      <c r="Q3">
        <v>8.7043917213528506</v>
      </c>
      <c r="R3">
        <v>17.95</v>
      </c>
      <c r="S3">
        <v>0</v>
      </c>
      <c r="T3">
        <v>0</v>
      </c>
      <c r="U3">
        <v>56.598516926946857</v>
      </c>
      <c r="V3">
        <v>6.06</v>
      </c>
      <c r="W3">
        <v>19.02</v>
      </c>
      <c r="X3">
        <v>62.784391745365525</v>
      </c>
      <c r="Y3">
        <v>0</v>
      </c>
      <c r="Z3">
        <v>0</v>
      </c>
      <c r="AA3">
        <v>0</v>
      </c>
      <c r="AB3">
        <v>0.96175993998499609</v>
      </c>
      <c r="AC3">
        <v>0</v>
      </c>
      <c r="AD3">
        <v>3.856287660862983</v>
      </c>
      <c r="AE3">
        <v>13.95378803936412</v>
      </c>
      <c r="AF3">
        <v>5.926901622718054</v>
      </c>
      <c r="AG3">
        <v>27.831980000000001</v>
      </c>
      <c r="AH3">
        <v>19.807805702217525</v>
      </c>
      <c r="AI3">
        <v>0</v>
      </c>
      <c r="AJ3">
        <v>0</v>
      </c>
      <c r="AK3">
        <v>21.97535224586289</v>
      </c>
      <c r="AL3">
        <v>1.6785929432013769</v>
      </c>
      <c r="AM3">
        <v>0</v>
      </c>
      <c r="AN3">
        <v>0</v>
      </c>
      <c r="AO3">
        <v>0.95745600000000008</v>
      </c>
      <c r="AP3">
        <v>5.529528</v>
      </c>
      <c r="AQ3">
        <v>31.199788888888889</v>
      </c>
      <c r="AR3">
        <v>2.5694429347826078</v>
      </c>
      <c r="AS3">
        <v>11.388227772821885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775.74368506154542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245.64</v>
      </c>
      <c r="L4">
        <v>9</v>
      </c>
      <c r="M4">
        <v>61.48</v>
      </c>
      <c r="N4">
        <v>50.280000000000008</v>
      </c>
      <c r="O4">
        <v>71.02</v>
      </c>
      <c r="P4">
        <v>19.571975969305331</v>
      </c>
      <c r="Q4">
        <v>8.7043917213528506</v>
      </c>
      <c r="R4">
        <v>17.95</v>
      </c>
      <c r="S4">
        <v>0</v>
      </c>
      <c r="T4">
        <v>0</v>
      </c>
      <c r="U4">
        <v>56.62</v>
      </c>
      <c r="V4">
        <v>6.06</v>
      </c>
      <c r="W4">
        <v>19.02</v>
      </c>
      <c r="X4">
        <v>62.784391745365525</v>
      </c>
      <c r="Y4">
        <v>0</v>
      </c>
      <c r="Z4">
        <v>0</v>
      </c>
      <c r="AA4">
        <v>0</v>
      </c>
      <c r="AB4">
        <v>1.0144591147786945</v>
      </c>
      <c r="AC4">
        <v>0</v>
      </c>
      <c r="AD4">
        <v>3.856287660862983</v>
      </c>
      <c r="AE4">
        <v>13.95378803936412</v>
      </c>
      <c r="AF4">
        <v>5.926901622718054</v>
      </c>
      <c r="AG4">
        <v>27.831980000000001</v>
      </c>
      <c r="AH4">
        <v>19.807805702217525</v>
      </c>
      <c r="AI4">
        <v>0</v>
      </c>
      <c r="AJ4">
        <v>0</v>
      </c>
      <c r="AK4">
        <v>21.97535224586289</v>
      </c>
      <c r="AL4">
        <v>1.6785929432013769</v>
      </c>
      <c r="AM4">
        <v>0</v>
      </c>
      <c r="AN4">
        <v>0</v>
      </c>
      <c r="AO4">
        <v>0.95745600000000008</v>
      </c>
      <c r="AP4">
        <v>5.529528</v>
      </c>
      <c r="AQ4">
        <v>19.956496825396826</v>
      </c>
      <c r="AR4">
        <v>2.5694429347826078</v>
      </c>
      <c r="AS4">
        <v>11.388227772821885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764.57707829803053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245.64</v>
      </c>
      <c r="L5">
        <v>9</v>
      </c>
      <c r="M5">
        <v>61.48</v>
      </c>
      <c r="N5">
        <v>50.280000000000008</v>
      </c>
      <c r="O5">
        <v>71.02</v>
      </c>
      <c r="P5">
        <v>19.571975969305331</v>
      </c>
      <c r="Q5">
        <v>8.7043917213528506</v>
      </c>
      <c r="R5">
        <v>17.95</v>
      </c>
      <c r="S5">
        <v>0</v>
      </c>
      <c r="T5">
        <v>0</v>
      </c>
      <c r="U5">
        <v>56.62</v>
      </c>
      <c r="V5">
        <v>6.06</v>
      </c>
      <c r="W5">
        <v>19.02</v>
      </c>
      <c r="X5">
        <v>62.784391745365525</v>
      </c>
      <c r="Y5">
        <v>0</v>
      </c>
      <c r="Z5">
        <v>0</v>
      </c>
      <c r="AA5">
        <v>0</v>
      </c>
      <c r="AB5">
        <v>1.0144591147786945</v>
      </c>
      <c r="AC5">
        <v>0</v>
      </c>
      <c r="AD5">
        <v>3.856287660862983</v>
      </c>
      <c r="AE5">
        <v>13.95378803936412</v>
      </c>
      <c r="AF5">
        <v>5.926901622718054</v>
      </c>
      <c r="AG5">
        <v>27.831980000000001</v>
      </c>
      <c r="AH5">
        <v>19.807805702217525</v>
      </c>
      <c r="AI5">
        <v>0</v>
      </c>
      <c r="AJ5">
        <v>0</v>
      </c>
      <c r="AK5">
        <v>21.97535224586289</v>
      </c>
      <c r="AL5">
        <v>10.034255593803785</v>
      </c>
      <c r="AM5">
        <v>0</v>
      </c>
      <c r="AN5">
        <v>0</v>
      </c>
      <c r="AO5">
        <v>1.005768</v>
      </c>
      <c r="AP5">
        <v>5.529528</v>
      </c>
      <c r="AQ5">
        <v>9.9747825396825398</v>
      </c>
      <c r="AR5">
        <v>2.1038686594202893</v>
      </c>
      <c r="AS5">
        <v>11.388227772821885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762.5337643875564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245.63</v>
      </c>
      <c r="L6">
        <v>9</v>
      </c>
      <c r="M6">
        <v>61.48</v>
      </c>
      <c r="N6">
        <v>50.280000000000008</v>
      </c>
      <c r="O6">
        <v>71.02</v>
      </c>
      <c r="P6">
        <v>19.571975969305331</v>
      </c>
      <c r="Q6">
        <v>8.7043917213528506</v>
      </c>
      <c r="R6">
        <v>17.95</v>
      </c>
      <c r="S6">
        <v>0</v>
      </c>
      <c r="T6">
        <v>0</v>
      </c>
      <c r="U6">
        <v>56.62</v>
      </c>
      <c r="V6">
        <v>6.06</v>
      </c>
      <c r="W6">
        <v>19.02</v>
      </c>
      <c r="X6">
        <v>62.784391745365525</v>
      </c>
      <c r="Y6">
        <v>0</v>
      </c>
      <c r="Z6">
        <v>0</v>
      </c>
      <c r="AA6">
        <v>0</v>
      </c>
      <c r="AB6">
        <v>1.0144591147786945</v>
      </c>
      <c r="AC6">
        <v>0</v>
      </c>
      <c r="AD6">
        <v>3.856287660862983</v>
      </c>
      <c r="AE6">
        <v>13.95378803936412</v>
      </c>
      <c r="AF6">
        <v>5.926901622718054</v>
      </c>
      <c r="AG6">
        <v>27.831980000000001</v>
      </c>
      <c r="AH6">
        <v>19.807805702217525</v>
      </c>
      <c r="AI6">
        <v>0</v>
      </c>
      <c r="AJ6">
        <v>0</v>
      </c>
      <c r="AK6">
        <v>21.97535224586289</v>
      </c>
      <c r="AL6">
        <v>57.087080895008597</v>
      </c>
      <c r="AM6">
        <v>0</v>
      </c>
      <c r="AN6">
        <v>0</v>
      </c>
      <c r="AO6">
        <v>1.005768</v>
      </c>
      <c r="AP6">
        <v>5.529528</v>
      </c>
      <c r="AQ6">
        <v>9.9747825396825398</v>
      </c>
      <c r="AR6">
        <v>2.1038686594202893</v>
      </c>
      <c r="AS6">
        <v>11.388227772821885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809.57658968876126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245.63</v>
      </c>
      <c r="L7">
        <v>8.9999999999999982</v>
      </c>
      <c r="M7">
        <v>61.48</v>
      </c>
      <c r="N7">
        <v>50.280000000000008</v>
      </c>
      <c r="O7">
        <v>71.02</v>
      </c>
      <c r="P7">
        <v>19.571975969305331</v>
      </c>
      <c r="Q7">
        <v>8.7100000000000009</v>
      </c>
      <c r="R7">
        <v>17.954948993658672</v>
      </c>
      <c r="S7">
        <v>0</v>
      </c>
      <c r="T7">
        <v>0</v>
      </c>
      <c r="U7">
        <v>56.62</v>
      </c>
      <c r="V7">
        <v>6.06</v>
      </c>
      <c r="W7">
        <v>19.02</v>
      </c>
      <c r="X7">
        <v>62.784391745365525</v>
      </c>
      <c r="Y7">
        <v>0</v>
      </c>
      <c r="Z7">
        <v>0</v>
      </c>
      <c r="AA7">
        <v>0</v>
      </c>
      <c r="AB7">
        <v>1.0144591147786945</v>
      </c>
      <c r="AC7">
        <v>0</v>
      </c>
      <c r="AD7">
        <v>3.856287660862983</v>
      </c>
      <c r="AE7">
        <v>13.95378803936412</v>
      </c>
      <c r="AF7">
        <v>5.926901622718054</v>
      </c>
      <c r="AG7">
        <v>27.831980000000001</v>
      </c>
      <c r="AH7">
        <v>19.807805702217525</v>
      </c>
      <c r="AI7">
        <v>0</v>
      </c>
      <c r="AJ7">
        <v>0</v>
      </c>
      <c r="AK7">
        <v>21.97535224586289</v>
      </c>
      <c r="AL7">
        <v>57.087080895008597</v>
      </c>
      <c r="AM7">
        <v>0</v>
      </c>
      <c r="AN7">
        <v>0</v>
      </c>
      <c r="AO7">
        <v>1.005768</v>
      </c>
      <c r="AP7">
        <v>4.7697120000000002</v>
      </c>
      <c r="AQ7">
        <v>9.9747825396825398</v>
      </c>
      <c r="AR7">
        <v>2.1038686594202893</v>
      </c>
      <c r="AS7">
        <v>11.388227772821885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808.8273309610671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245.63</v>
      </c>
      <c r="L8">
        <v>9</v>
      </c>
      <c r="M8">
        <v>61.48</v>
      </c>
      <c r="N8">
        <v>50.280000000000008</v>
      </c>
      <c r="O8">
        <v>71.02</v>
      </c>
      <c r="P8">
        <v>19.571975969305331</v>
      </c>
      <c r="Q8">
        <v>8.7100000000000009</v>
      </c>
      <c r="R8">
        <v>17.954948993658672</v>
      </c>
      <c r="S8">
        <v>0</v>
      </c>
      <c r="T8">
        <v>0</v>
      </c>
      <c r="U8">
        <v>56.62</v>
      </c>
      <c r="V8">
        <v>6.06</v>
      </c>
      <c r="W8">
        <v>19.02</v>
      </c>
      <c r="X8">
        <v>62.784391745365525</v>
      </c>
      <c r="Y8">
        <v>0</v>
      </c>
      <c r="Z8">
        <v>0</v>
      </c>
      <c r="AA8">
        <v>0</v>
      </c>
      <c r="AB8">
        <v>1.0144591147786945</v>
      </c>
      <c r="AC8">
        <v>0</v>
      </c>
      <c r="AD8">
        <v>3.856287660862983</v>
      </c>
      <c r="AE8">
        <v>13.95378803936412</v>
      </c>
      <c r="AF8">
        <v>5.926901622718054</v>
      </c>
      <c r="AG8">
        <v>27.831980000000001</v>
      </c>
      <c r="AH8">
        <v>19.807805702217525</v>
      </c>
      <c r="AI8">
        <v>0</v>
      </c>
      <c r="AJ8">
        <v>0</v>
      </c>
      <c r="AK8">
        <v>21.97535224586289</v>
      </c>
      <c r="AL8">
        <v>57.087080895008597</v>
      </c>
      <c r="AM8">
        <v>0</v>
      </c>
      <c r="AN8">
        <v>0</v>
      </c>
      <c r="AO8">
        <v>1.005768</v>
      </c>
      <c r="AP8">
        <v>4.7697120000000002</v>
      </c>
      <c r="AQ8">
        <v>9.9747825396825398</v>
      </c>
      <c r="AR8">
        <v>2.1038686594202893</v>
      </c>
      <c r="AS8">
        <v>11.388227772821885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808.8273309610671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245.63</v>
      </c>
      <c r="L9">
        <v>8.9999999999999982</v>
      </c>
      <c r="M9">
        <v>61.48</v>
      </c>
      <c r="N9">
        <v>50.280000000000008</v>
      </c>
      <c r="O9">
        <v>71.02</v>
      </c>
      <c r="P9">
        <v>19.571975969305331</v>
      </c>
      <c r="Q9">
        <v>8.7100000000000009</v>
      </c>
      <c r="R9">
        <v>17.954948993658672</v>
      </c>
      <c r="S9">
        <v>0</v>
      </c>
      <c r="T9">
        <v>0</v>
      </c>
      <c r="U9">
        <v>56.62</v>
      </c>
      <c r="V9">
        <v>6.06</v>
      </c>
      <c r="W9">
        <v>19.02</v>
      </c>
      <c r="X9">
        <v>62.784391745365525</v>
      </c>
      <c r="Y9">
        <v>0</v>
      </c>
      <c r="Z9">
        <v>0</v>
      </c>
      <c r="AA9">
        <v>0</v>
      </c>
      <c r="AB9">
        <v>1.0144591147786945</v>
      </c>
      <c r="AC9">
        <v>0</v>
      </c>
      <c r="AD9">
        <v>3.856287660862983</v>
      </c>
      <c r="AE9">
        <v>13.95378803936412</v>
      </c>
      <c r="AF9">
        <v>5.926901622718054</v>
      </c>
      <c r="AG9">
        <v>27.831980000000001</v>
      </c>
      <c r="AH9">
        <v>19.807805702217525</v>
      </c>
      <c r="AI9">
        <v>0</v>
      </c>
      <c r="AJ9">
        <v>0</v>
      </c>
      <c r="AK9">
        <v>21.97535224586289</v>
      </c>
      <c r="AL9">
        <v>57.087080895008597</v>
      </c>
      <c r="AM9">
        <v>0</v>
      </c>
      <c r="AN9">
        <v>0</v>
      </c>
      <c r="AO9">
        <v>1.005768</v>
      </c>
      <c r="AP9">
        <v>4.7697120000000002</v>
      </c>
      <c r="AQ9">
        <v>9.9747825396825398</v>
      </c>
      <c r="AR9">
        <v>2.1038686594202893</v>
      </c>
      <c r="AS9">
        <v>2.2794023193577164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799.71850550760291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245.63</v>
      </c>
      <c r="L10">
        <v>9</v>
      </c>
      <c r="M10">
        <v>61.48</v>
      </c>
      <c r="N10">
        <v>50.280000000000008</v>
      </c>
      <c r="O10">
        <v>71.02</v>
      </c>
      <c r="P10">
        <v>19.571975969305331</v>
      </c>
      <c r="Q10">
        <v>8.7058271935699931</v>
      </c>
      <c r="R10">
        <v>17.955860267711394</v>
      </c>
      <c r="S10">
        <v>0</v>
      </c>
      <c r="T10">
        <v>0</v>
      </c>
      <c r="U10">
        <v>56.62</v>
      </c>
      <c r="V10">
        <v>6.28</v>
      </c>
      <c r="W10">
        <v>19.020000000000003</v>
      </c>
      <c r="X10">
        <v>62.784863803680977</v>
      </c>
      <c r="Y10">
        <v>0</v>
      </c>
      <c r="Z10">
        <v>0</v>
      </c>
      <c r="AA10">
        <v>0</v>
      </c>
      <c r="AB10">
        <v>1.0144591147786945</v>
      </c>
      <c r="AC10">
        <v>0</v>
      </c>
      <c r="AD10">
        <v>3.856287660862983</v>
      </c>
      <c r="AE10">
        <v>13.95378803936412</v>
      </c>
      <c r="AF10">
        <v>5.926901622718054</v>
      </c>
      <c r="AG10">
        <v>27.831980000000001</v>
      </c>
      <c r="AH10">
        <v>19.807805702217525</v>
      </c>
      <c r="AI10">
        <v>0</v>
      </c>
      <c r="AJ10">
        <v>0</v>
      </c>
      <c r="AK10">
        <v>21.97535224586289</v>
      </c>
      <c r="AL10">
        <v>19.225484509466433</v>
      </c>
      <c r="AM10">
        <v>0</v>
      </c>
      <c r="AN10">
        <v>0</v>
      </c>
      <c r="AO10">
        <v>1.005768</v>
      </c>
      <c r="AP10">
        <v>4.7697120000000002</v>
      </c>
      <c r="AQ10">
        <v>9.9747825396825398</v>
      </c>
      <c r="AR10">
        <v>2.1038686594202893</v>
      </c>
      <c r="AS10">
        <v>2.2794023193577164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762.07411964799894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245.63</v>
      </c>
      <c r="L11">
        <v>9</v>
      </c>
      <c r="M11">
        <v>61.48</v>
      </c>
      <c r="N11">
        <v>50.280000000000008</v>
      </c>
      <c r="O11">
        <v>71.02</v>
      </c>
      <c r="P11">
        <v>19.571975969305331</v>
      </c>
      <c r="Q11">
        <v>8.7100000000000009</v>
      </c>
      <c r="R11">
        <v>17.954948993658672</v>
      </c>
      <c r="S11">
        <v>0</v>
      </c>
      <c r="T11">
        <v>0</v>
      </c>
      <c r="U11">
        <v>56.62</v>
      </c>
      <c r="V11">
        <v>6.06</v>
      </c>
      <c r="W11">
        <v>19.02</v>
      </c>
      <c r="X11">
        <v>62.784391745365525</v>
      </c>
      <c r="Y11">
        <v>0</v>
      </c>
      <c r="Z11">
        <v>0</v>
      </c>
      <c r="AA11">
        <v>0</v>
      </c>
      <c r="AB11">
        <v>1.0144591147786945</v>
      </c>
      <c r="AC11">
        <v>0</v>
      </c>
      <c r="AD11">
        <v>3.856287660862983</v>
      </c>
      <c r="AE11">
        <v>13.95378803936412</v>
      </c>
      <c r="AF11">
        <v>5.926901622718054</v>
      </c>
      <c r="AG11">
        <v>27.831980000000001</v>
      </c>
      <c r="AH11">
        <v>19.807805702217525</v>
      </c>
      <c r="AI11">
        <v>0</v>
      </c>
      <c r="AJ11">
        <v>0</v>
      </c>
      <c r="AK11">
        <v>21.97535224586289</v>
      </c>
      <c r="AL11">
        <v>9.1912289156626485</v>
      </c>
      <c r="AM11">
        <v>0</v>
      </c>
      <c r="AN11">
        <v>0</v>
      </c>
      <c r="AO11">
        <v>1.0848240000000002</v>
      </c>
      <c r="AP11">
        <v>4.7697120000000002</v>
      </c>
      <c r="AQ11">
        <v>9.9747825396825398</v>
      </c>
      <c r="AR11">
        <v>2.1038686594202893</v>
      </c>
      <c r="AS11">
        <v>2.2794023193577164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751.90170952825702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245.63</v>
      </c>
      <c r="L12">
        <v>8.9999999999999982</v>
      </c>
      <c r="M12">
        <v>61.48</v>
      </c>
      <c r="N12">
        <v>50.280000000000008</v>
      </c>
      <c r="O12">
        <v>71.02</v>
      </c>
      <c r="P12">
        <v>19.571975969305331</v>
      </c>
      <c r="Q12">
        <v>8.7099999999999991</v>
      </c>
      <c r="R12">
        <v>17.95</v>
      </c>
      <c r="S12">
        <v>0</v>
      </c>
      <c r="T12">
        <v>0</v>
      </c>
      <c r="U12">
        <v>56.62</v>
      </c>
      <c r="V12">
        <v>6.06</v>
      </c>
      <c r="W12">
        <v>19.02</v>
      </c>
      <c r="X12">
        <v>62.784391745365525</v>
      </c>
      <c r="Y12">
        <v>0</v>
      </c>
      <c r="Z12">
        <v>0</v>
      </c>
      <c r="AA12">
        <v>0</v>
      </c>
      <c r="AB12">
        <v>1.0144591147786945</v>
      </c>
      <c r="AC12">
        <v>0</v>
      </c>
      <c r="AD12">
        <v>3.856287660862983</v>
      </c>
      <c r="AE12">
        <v>13.95378803936412</v>
      </c>
      <c r="AF12">
        <v>5.926901622718054</v>
      </c>
      <c r="AG12">
        <v>27.831980000000001</v>
      </c>
      <c r="AH12">
        <v>19.807805702217525</v>
      </c>
      <c r="AI12">
        <v>0</v>
      </c>
      <c r="AJ12">
        <v>0</v>
      </c>
      <c r="AK12">
        <v>21.97535224586289</v>
      </c>
      <c r="AL12">
        <v>9.1912289156626485</v>
      </c>
      <c r="AM12">
        <v>0</v>
      </c>
      <c r="AN12">
        <v>0</v>
      </c>
      <c r="AO12">
        <v>1.0848240000000002</v>
      </c>
      <c r="AP12">
        <v>4.7697120000000002</v>
      </c>
      <c r="AQ12">
        <v>9.9747825396825398</v>
      </c>
      <c r="AR12">
        <v>2.1038686594202893</v>
      </c>
      <c r="AS12">
        <v>2.2794023193577164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751.89676053459834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245.63</v>
      </c>
      <c r="L13">
        <v>8.9999999999999982</v>
      </c>
      <c r="M13">
        <v>61.48</v>
      </c>
      <c r="N13">
        <v>50.280000000000008</v>
      </c>
      <c r="O13">
        <v>71.02</v>
      </c>
      <c r="P13">
        <v>19.571975969305331</v>
      </c>
      <c r="Q13">
        <v>8.7099999999999991</v>
      </c>
      <c r="R13">
        <v>17.95</v>
      </c>
      <c r="S13">
        <v>0</v>
      </c>
      <c r="T13">
        <v>0</v>
      </c>
      <c r="U13">
        <v>56.62</v>
      </c>
      <c r="V13">
        <v>6.06</v>
      </c>
      <c r="W13">
        <v>19.02</v>
      </c>
      <c r="X13">
        <v>62.784391745365525</v>
      </c>
      <c r="Y13">
        <v>0</v>
      </c>
      <c r="Z13">
        <v>0</v>
      </c>
      <c r="AA13">
        <v>0</v>
      </c>
      <c r="AB13">
        <v>1.0144591147786945</v>
      </c>
      <c r="AC13">
        <v>0</v>
      </c>
      <c r="AD13">
        <v>3.856287660862983</v>
      </c>
      <c r="AE13">
        <v>13.95378803936412</v>
      </c>
      <c r="AF13">
        <v>5.926901622718054</v>
      </c>
      <c r="AG13">
        <v>27.831980000000001</v>
      </c>
      <c r="AH13">
        <v>19.807805702217525</v>
      </c>
      <c r="AI13">
        <v>0</v>
      </c>
      <c r="AJ13">
        <v>0</v>
      </c>
      <c r="AK13">
        <v>21.97535224586289</v>
      </c>
      <c r="AL13">
        <v>9.1912289156626485</v>
      </c>
      <c r="AM13">
        <v>0</v>
      </c>
      <c r="AN13">
        <v>0</v>
      </c>
      <c r="AO13">
        <v>1.0848240000000002</v>
      </c>
      <c r="AP13">
        <v>4.7697120000000002</v>
      </c>
      <c r="AQ13">
        <v>9.9747825396825398</v>
      </c>
      <c r="AR13">
        <v>2.1038686594202893</v>
      </c>
      <c r="AS13">
        <v>2.2794023193577164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751.89676053459834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245.63</v>
      </c>
      <c r="L14">
        <v>8.9999999999999982</v>
      </c>
      <c r="M14">
        <v>61.48</v>
      </c>
      <c r="N14">
        <v>50.280000000000008</v>
      </c>
      <c r="O14">
        <v>71.02</v>
      </c>
      <c r="P14">
        <v>19.571975969305331</v>
      </c>
      <c r="Q14">
        <v>8.7041029113067019</v>
      </c>
      <c r="R14">
        <v>17.950000000000003</v>
      </c>
      <c r="S14">
        <v>0</v>
      </c>
      <c r="T14">
        <v>0</v>
      </c>
      <c r="U14">
        <v>56.62</v>
      </c>
      <c r="V14">
        <v>6.28</v>
      </c>
      <c r="W14">
        <v>19.02</v>
      </c>
      <c r="X14">
        <v>62.784391745365525</v>
      </c>
      <c r="Y14">
        <v>0</v>
      </c>
      <c r="Z14">
        <v>0</v>
      </c>
      <c r="AA14">
        <v>0</v>
      </c>
      <c r="AB14">
        <v>1.0144591147786945</v>
      </c>
      <c r="AC14">
        <v>0</v>
      </c>
      <c r="AD14">
        <v>3.856287660862983</v>
      </c>
      <c r="AE14">
        <v>13.95378803936412</v>
      </c>
      <c r="AF14">
        <v>5.926901622718054</v>
      </c>
      <c r="AG14">
        <v>27.831980000000001</v>
      </c>
      <c r="AH14">
        <v>19.807805702217525</v>
      </c>
      <c r="AI14">
        <v>0</v>
      </c>
      <c r="AJ14">
        <v>0</v>
      </c>
      <c r="AK14">
        <v>21.97535224586289</v>
      </c>
      <c r="AL14">
        <v>9.1912289156626485</v>
      </c>
      <c r="AM14">
        <v>0</v>
      </c>
      <c r="AN14">
        <v>0</v>
      </c>
      <c r="AO14">
        <v>1.0848240000000002</v>
      </c>
      <c r="AP14">
        <v>4.7697120000000002</v>
      </c>
      <c r="AQ14">
        <v>9.9747825396825398</v>
      </c>
      <c r="AR14">
        <v>2.1038686594202893</v>
      </c>
      <c r="AS14">
        <v>2.2794023193577164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752.11086344590501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245.63</v>
      </c>
      <c r="L15">
        <v>8.9999999999999982</v>
      </c>
      <c r="M15">
        <v>61.48</v>
      </c>
      <c r="N15">
        <v>50.280000000000008</v>
      </c>
      <c r="O15">
        <v>71.02</v>
      </c>
      <c r="P15">
        <v>19.571975969305331</v>
      </c>
      <c r="Q15">
        <v>8.7041029113067019</v>
      </c>
      <c r="R15">
        <v>17.950000000000003</v>
      </c>
      <c r="S15">
        <v>0</v>
      </c>
      <c r="T15">
        <v>0</v>
      </c>
      <c r="U15">
        <v>56.62</v>
      </c>
      <c r="V15">
        <v>6.28</v>
      </c>
      <c r="W15">
        <v>19.02</v>
      </c>
      <c r="X15">
        <v>62.784391745365525</v>
      </c>
      <c r="Y15">
        <v>0</v>
      </c>
      <c r="Z15">
        <v>0</v>
      </c>
      <c r="AA15">
        <v>0</v>
      </c>
      <c r="AB15">
        <v>1.0144591147786945</v>
      </c>
      <c r="AC15">
        <v>0</v>
      </c>
      <c r="AD15">
        <v>3.856287660862983</v>
      </c>
      <c r="AE15">
        <v>13.95378803936412</v>
      </c>
      <c r="AF15">
        <v>5.926901622718054</v>
      </c>
      <c r="AG15">
        <v>27.831980000000001</v>
      </c>
      <c r="AH15">
        <v>19.807805702217525</v>
      </c>
      <c r="AI15">
        <v>0</v>
      </c>
      <c r="AJ15">
        <v>0</v>
      </c>
      <c r="AK15">
        <v>21.97535224586289</v>
      </c>
      <c r="AL15">
        <v>9.1912289156626485</v>
      </c>
      <c r="AM15">
        <v>0</v>
      </c>
      <c r="AN15">
        <v>0</v>
      </c>
      <c r="AO15">
        <v>1.0848240000000002</v>
      </c>
      <c r="AP15">
        <v>4.7697120000000002</v>
      </c>
      <c r="AQ15">
        <v>9.9747825396825398</v>
      </c>
      <c r="AR15">
        <v>2.1038686594202893</v>
      </c>
      <c r="AS15">
        <v>2.2794023193577164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752.11086344590501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245.63</v>
      </c>
      <c r="L16">
        <v>8.9999999999999982</v>
      </c>
      <c r="M16">
        <v>61.48</v>
      </c>
      <c r="N16">
        <v>50.280000000000008</v>
      </c>
      <c r="O16">
        <v>71.02</v>
      </c>
      <c r="P16">
        <v>19.571975969305331</v>
      </c>
      <c r="Q16">
        <v>8.7041029113067019</v>
      </c>
      <c r="R16">
        <v>17.950000000000003</v>
      </c>
      <c r="S16">
        <v>0</v>
      </c>
      <c r="T16">
        <v>0</v>
      </c>
      <c r="U16">
        <v>56.62</v>
      </c>
      <c r="V16">
        <v>6.28</v>
      </c>
      <c r="W16">
        <v>19.020000000000003</v>
      </c>
      <c r="X16">
        <v>62.784863803680977</v>
      </c>
      <c r="Y16">
        <v>0</v>
      </c>
      <c r="Z16">
        <v>0</v>
      </c>
      <c r="AA16">
        <v>0</v>
      </c>
      <c r="AB16">
        <v>1.0144591147786945</v>
      </c>
      <c r="AC16">
        <v>0</v>
      </c>
      <c r="AD16">
        <v>3.856287660862983</v>
      </c>
      <c r="AE16">
        <v>13.95378803936412</v>
      </c>
      <c r="AF16">
        <v>5.926901622718054</v>
      </c>
      <c r="AG16">
        <v>27.831980000000001</v>
      </c>
      <c r="AH16">
        <v>19.807805702217525</v>
      </c>
      <c r="AI16">
        <v>0</v>
      </c>
      <c r="AJ16">
        <v>0</v>
      </c>
      <c r="AK16">
        <v>21.97535224586289</v>
      </c>
      <c r="AL16">
        <v>9.1912289156626485</v>
      </c>
      <c r="AM16">
        <v>0</v>
      </c>
      <c r="AN16">
        <v>0</v>
      </c>
      <c r="AO16">
        <v>1.0848240000000002</v>
      </c>
      <c r="AP16">
        <v>4.7697120000000002</v>
      </c>
      <c r="AQ16">
        <v>9.9747825396825398</v>
      </c>
      <c r="AR16">
        <v>2.1038686594202893</v>
      </c>
      <c r="AS16">
        <v>2.2794023193577164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752.11133550422051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245.63</v>
      </c>
      <c r="L17">
        <v>8.9999999999999982</v>
      </c>
      <c r="M17">
        <v>61.48</v>
      </c>
      <c r="N17">
        <v>50.280000000000008</v>
      </c>
      <c r="O17">
        <v>71.02</v>
      </c>
      <c r="P17">
        <v>19.571975969305331</v>
      </c>
      <c r="Q17">
        <v>8.7040989159891602</v>
      </c>
      <c r="R17">
        <v>17.95</v>
      </c>
      <c r="S17">
        <v>0</v>
      </c>
      <c r="T17">
        <v>0</v>
      </c>
      <c r="U17">
        <v>56.62</v>
      </c>
      <c r="V17">
        <v>6.0600000000000005</v>
      </c>
      <c r="W17">
        <v>19.02</v>
      </c>
      <c r="X17">
        <v>62.784391745365525</v>
      </c>
      <c r="Y17">
        <v>0</v>
      </c>
      <c r="Z17">
        <v>0</v>
      </c>
      <c r="AA17">
        <v>0</v>
      </c>
      <c r="AB17">
        <v>1.0144591147786945</v>
      </c>
      <c r="AC17">
        <v>0</v>
      </c>
      <c r="AD17">
        <v>3.856287660862983</v>
      </c>
      <c r="AE17">
        <v>13.95378803936412</v>
      </c>
      <c r="AF17">
        <v>5.926901622718054</v>
      </c>
      <c r="AG17">
        <v>27.831980000000001</v>
      </c>
      <c r="AH17">
        <v>19.807805702217525</v>
      </c>
      <c r="AI17">
        <v>0</v>
      </c>
      <c r="AJ17">
        <v>0</v>
      </c>
      <c r="AK17">
        <v>21.97535224586289</v>
      </c>
      <c r="AL17">
        <v>9.1912289156626485</v>
      </c>
      <c r="AM17">
        <v>0</v>
      </c>
      <c r="AN17">
        <v>0</v>
      </c>
      <c r="AO17">
        <v>1.0848240000000002</v>
      </c>
      <c r="AP17">
        <v>4.7697120000000002</v>
      </c>
      <c r="AQ17">
        <v>9.9747825396825398</v>
      </c>
      <c r="AR17">
        <v>2.1038686594202893</v>
      </c>
      <c r="AS17">
        <v>2.2794023193577164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751.89085945058753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245.63</v>
      </c>
      <c r="L18">
        <v>8.9999999999999982</v>
      </c>
      <c r="M18">
        <v>61.48</v>
      </c>
      <c r="N18">
        <v>50.280000000000008</v>
      </c>
      <c r="O18">
        <v>71.02</v>
      </c>
      <c r="P18">
        <v>19.571975969305331</v>
      </c>
      <c r="Q18">
        <v>8.7040989159891602</v>
      </c>
      <c r="R18">
        <v>17.95</v>
      </c>
      <c r="S18">
        <v>0</v>
      </c>
      <c r="T18">
        <v>0</v>
      </c>
      <c r="U18">
        <v>56.62</v>
      </c>
      <c r="V18">
        <v>6.0600000000000005</v>
      </c>
      <c r="W18">
        <v>19.02</v>
      </c>
      <c r="X18">
        <v>62.784391745365525</v>
      </c>
      <c r="Y18">
        <v>0</v>
      </c>
      <c r="Z18">
        <v>0</v>
      </c>
      <c r="AA18">
        <v>0</v>
      </c>
      <c r="AB18">
        <v>1.0144591147786945</v>
      </c>
      <c r="AC18">
        <v>0</v>
      </c>
      <c r="AD18">
        <v>3.856287660862983</v>
      </c>
      <c r="AE18">
        <v>13.95378803936412</v>
      </c>
      <c r="AF18">
        <v>5.926901622718054</v>
      </c>
      <c r="AG18">
        <v>27.831980000000001</v>
      </c>
      <c r="AH18">
        <v>19.807805702217525</v>
      </c>
      <c r="AI18">
        <v>0</v>
      </c>
      <c r="AJ18">
        <v>0</v>
      </c>
      <c r="AK18">
        <v>21.97535224586289</v>
      </c>
      <c r="AL18">
        <v>9.1912289156626485</v>
      </c>
      <c r="AM18">
        <v>0</v>
      </c>
      <c r="AN18">
        <v>0</v>
      </c>
      <c r="AO18">
        <v>1.0848240000000002</v>
      </c>
      <c r="AP18">
        <v>4.7697120000000002</v>
      </c>
      <c r="AQ18">
        <v>9.9747825396825398</v>
      </c>
      <c r="AR18">
        <v>2.1038686594202893</v>
      </c>
      <c r="AS18">
        <v>2.2794023193577164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751.89085945058753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245.63</v>
      </c>
      <c r="L19">
        <v>8.9999999999999982</v>
      </c>
      <c r="M19">
        <v>61.48</v>
      </c>
      <c r="N19">
        <v>50.280000000000008</v>
      </c>
      <c r="O19">
        <v>71.02</v>
      </c>
      <c r="P19">
        <v>19.571975969305331</v>
      </c>
      <c r="Q19">
        <v>8.7059426229508201</v>
      </c>
      <c r="R19">
        <v>17.95</v>
      </c>
      <c r="S19">
        <v>0</v>
      </c>
      <c r="T19">
        <v>0</v>
      </c>
      <c r="U19">
        <v>56.62</v>
      </c>
      <c r="V19">
        <v>6.0600000000000005</v>
      </c>
      <c r="W19">
        <v>19.02</v>
      </c>
      <c r="X19">
        <v>62.784391745365525</v>
      </c>
      <c r="Y19">
        <v>0</v>
      </c>
      <c r="Z19">
        <v>0</v>
      </c>
      <c r="AA19">
        <v>0</v>
      </c>
      <c r="AB19">
        <v>1.0144591147786945</v>
      </c>
      <c r="AC19">
        <v>0</v>
      </c>
      <c r="AD19">
        <v>3.856287660862983</v>
      </c>
      <c r="AE19">
        <v>13.95378803936412</v>
      </c>
      <c r="AF19">
        <v>5.926901622718054</v>
      </c>
      <c r="AG19">
        <v>27.831980000000001</v>
      </c>
      <c r="AH19">
        <v>19.807805702217525</v>
      </c>
      <c r="AI19">
        <v>0</v>
      </c>
      <c r="AJ19">
        <v>0</v>
      </c>
      <c r="AK19">
        <v>21.97535224586289</v>
      </c>
      <c r="AL19">
        <v>9.1912289156626485</v>
      </c>
      <c r="AM19">
        <v>0</v>
      </c>
      <c r="AN19">
        <v>0</v>
      </c>
      <c r="AO19">
        <v>1.0848240000000002</v>
      </c>
      <c r="AP19">
        <v>4.7697120000000002</v>
      </c>
      <c r="AQ19">
        <v>9.9747825396825398</v>
      </c>
      <c r="AR19">
        <v>2.1038686594202893</v>
      </c>
      <c r="AS19">
        <v>2.2794023193577164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751.89270315754914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245.63</v>
      </c>
      <c r="L20">
        <v>8.9999999999999982</v>
      </c>
      <c r="M20">
        <v>61.48</v>
      </c>
      <c r="N20">
        <v>50.280000000000008</v>
      </c>
      <c r="O20">
        <v>71.02</v>
      </c>
      <c r="P20">
        <v>19.571975969305331</v>
      </c>
      <c r="Q20">
        <v>8.7059426229508201</v>
      </c>
      <c r="R20">
        <v>17.95</v>
      </c>
      <c r="S20">
        <v>0</v>
      </c>
      <c r="T20">
        <v>0</v>
      </c>
      <c r="U20">
        <v>56.62</v>
      </c>
      <c r="V20">
        <v>6.0600000000000005</v>
      </c>
      <c r="W20">
        <v>19.02</v>
      </c>
      <c r="X20">
        <v>62.784391745365525</v>
      </c>
      <c r="Y20">
        <v>0</v>
      </c>
      <c r="Z20">
        <v>0</v>
      </c>
      <c r="AA20">
        <v>0</v>
      </c>
      <c r="AB20">
        <v>1.0144591147786945</v>
      </c>
      <c r="AC20">
        <v>0</v>
      </c>
      <c r="AD20">
        <v>3.856287660862983</v>
      </c>
      <c r="AE20">
        <v>13.95378803936412</v>
      </c>
      <c r="AF20">
        <v>5.926901622718054</v>
      </c>
      <c r="AG20">
        <v>27.831980000000001</v>
      </c>
      <c r="AH20">
        <v>19.807805702217525</v>
      </c>
      <c r="AI20">
        <v>0</v>
      </c>
      <c r="AJ20">
        <v>0</v>
      </c>
      <c r="AK20">
        <v>21.97535224586289</v>
      </c>
      <c r="AL20">
        <v>9.1912289156626485</v>
      </c>
      <c r="AM20">
        <v>0</v>
      </c>
      <c r="AN20">
        <v>0</v>
      </c>
      <c r="AO20">
        <v>1.0848240000000002</v>
      </c>
      <c r="AP20">
        <v>4.7697120000000002</v>
      </c>
      <c r="AQ20">
        <v>9.9747825396825398</v>
      </c>
      <c r="AR20">
        <v>2.1038686594202893</v>
      </c>
      <c r="AS20">
        <v>2.2794023193577164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751.89270315754914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245.63</v>
      </c>
      <c r="L21">
        <v>8.9999999999999982</v>
      </c>
      <c r="M21">
        <v>61.48</v>
      </c>
      <c r="N21">
        <v>50.280000000000008</v>
      </c>
      <c r="O21">
        <v>71.02</v>
      </c>
      <c r="P21">
        <v>19.571975969305331</v>
      </c>
      <c r="Q21">
        <v>8.7059426229508201</v>
      </c>
      <c r="R21">
        <v>17.95</v>
      </c>
      <c r="S21">
        <v>0</v>
      </c>
      <c r="T21">
        <v>0</v>
      </c>
      <c r="U21">
        <v>56.62</v>
      </c>
      <c r="V21">
        <v>6.0600000000000005</v>
      </c>
      <c r="W21">
        <v>19.02</v>
      </c>
      <c r="X21">
        <v>62.784391745365525</v>
      </c>
      <c r="Y21">
        <v>0</v>
      </c>
      <c r="Z21">
        <v>0</v>
      </c>
      <c r="AA21">
        <v>0</v>
      </c>
      <c r="AB21">
        <v>1.0144591147786945</v>
      </c>
      <c r="AC21">
        <v>0</v>
      </c>
      <c r="AD21">
        <v>3.856287660862983</v>
      </c>
      <c r="AE21">
        <v>13.95378803936412</v>
      </c>
      <c r="AF21">
        <v>5.926901622718054</v>
      </c>
      <c r="AG21">
        <v>27.831980000000001</v>
      </c>
      <c r="AH21">
        <v>19.807805702217525</v>
      </c>
      <c r="AI21">
        <v>0</v>
      </c>
      <c r="AJ21">
        <v>0</v>
      </c>
      <c r="AK21">
        <v>21.97535224586289</v>
      </c>
      <c r="AL21">
        <v>9.1912289156626485</v>
      </c>
      <c r="AM21">
        <v>0</v>
      </c>
      <c r="AN21">
        <v>0</v>
      </c>
      <c r="AO21">
        <v>1.0848240000000002</v>
      </c>
      <c r="AP21">
        <v>4.7697120000000002</v>
      </c>
      <c r="AQ21">
        <v>9.9747825396825398</v>
      </c>
      <c r="AR21">
        <v>2.1038686594202893</v>
      </c>
      <c r="AS21">
        <v>2.2794023193577164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751.89270315754914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245.63</v>
      </c>
      <c r="L22">
        <v>8.9999999999999982</v>
      </c>
      <c r="M22">
        <v>61.48</v>
      </c>
      <c r="N22">
        <v>50.280000000000008</v>
      </c>
      <c r="O22">
        <v>71.02</v>
      </c>
      <c r="P22">
        <v>19.571975969305331</v>
      </c>
      <c r="Q22">
        <v>8.7059426229508201</v>
      </c>
      <c r="R22">
        <v>17.95</v>
      </c>
      <c r="S22">
        <v>0</v>
      </c>
      <c r="T22">
        <v>0</v>
      </c>
      <c r="U22">
        <v>56.62</v>
      </c>
      <c r="V22">
        <v>6.0600000000000005</v>
      </c>
      <c r="W22">
        <v>19.02</v>
      </c>
      <c r="X22">
        <v>62.784391745365525</v>
      </c>
      <c r="Y22">
        <v>0</v>
      </c>
      <c r="Z22">
        <v>0</v>
      </c>
      <c r="AA22">
        <v>0</v>
      </c>
      <c r="AB22">
        <v>1.0144591147786945</v>
      </c>
      <c r="AC22">
        <v>0</v>
      </c>
      <c r="AD22">
        <v>3.856287660862983</v>
      </c>
      <c r="AE22">
        <v>13.95378803936412</v>
      </c>
      <c r="AF22">
        <v>5.926901622718054</v>
      </c>
      <c r="AG22">
        <v>27.831980000000001</v>
      </c>
      <c r="AH22">
        <v>19.807805702217525</v>
      </c>
      <c r="AI22">
        <v>0</v>
      </c>
      <c r="AJ22">
        <v>0</v>
      </c>
      <c r="AK22">
        <v>21.97535224586289</v>
      </c>
      <c r="AL22">
        <v>9.1912289156626485</v>
      </c>
      <c r="AM22">
        <v>0</v>
      </c>
      <c r="AN22">
        <v>0</v>
      </c>
      <c r="AO22">
        <v>1.0848240000000002</v>
      </c>
      <c r="AP22">
        <v>4.7697120000000002</v>
      </c>
      <c r="AQ22">
        <v>9.9747825396825398</v>
      </c>
      <c r="AR22">
        <v>2.1038686594202893</v>
      </c>
      <c r="AS22">
        <v>2.2794023193577164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751.89270315754914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212.08</v>
      </c>
      <c r="L23">
        <v>8.9999999999999982</v>
      </c>
      <c r="M23">
        <v>61.48</v>
      </c>
      <c r="N23">
        <v>50.280000000000008</v>
      </c>
      <c r="O23">
        <v>71.02</v>
      </c>
      <c r="P23">
        <v>19.571975969305331</v>
      </c>
      <c r="Q23">
        <v>8.7059426229508201</v>
      </c>
      <c r="R23">
        <v>17.95</v>
      </c>
      <c r="S23">
        <v>0</v>
      </c>
      <c r="T23">
        <v>0</v>
      </c>
      <c r="U23">
        <v>56.62</v>
      </c>
      <c r="V23">
        <v>6.0600000000000005</v>
      </c>
      <c r="W23">
        <v>19.02</v>
      </c>
      <c r="X23">
        <v>62.784391745365525</v>
      </c>
      <c r="Y23">
        <v>0</v>
      </c>
      <c r="Z23">
        <v>0</v>
      </c>
      <c r="AA23">
        <v>0</v>
      </c>
      <c r="AB23">
        <v>1.0144591147786945</v>
      </c>
      <c r="AC23">
        <v>0</v>
      </c>
      <c r="AD23">
        <v>3.856287660862983</v>
      </c>
      <c r="AE23">
        <v>20.92848599545799</v>
      </c>
      <c r="AF23">
        <v>5.926901622718054</v>
      </c>
      <c r="AG23">
        <v>27.831980000000001</v>
      </c>
      <c r="AH23">
        <v>19.807805702217525</v>
      </c>
      <c r="AI23">
        <v>0</v>
      </c>
      <c r="AJ23">
        <v>0</v>
      </c>
      <c r="AK23">
        <v>21.97535224586289</v>
      </c>
      <c r="AL23">
        <v>9.1912289156626485</v>
      </c>
      <c r="AM23">
        <v>0</v>
      </c>
      <c r="AN23">
        <v>0</v>
      </c>
      <c r="AO23">
        <v>0.95745600000000008</v>
      </c>
      <c r="AP23">
        <v>4.7697120000000002</v>
      </c>
      <c r="AQ23">
        <v>9.9747825396825398</v>
      </c>
      <c r="AR23">
        <v>2.1038686594202893</v>
      </c>
      <c r="AS23">
        <v>2.2794023193577164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725.19003311364304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183.16000000000003</v>
      </c>
      <c r="L24">
        <v>8.9999999999999982</v>
      </c>
      <c r="M24">
        <v>61.48</v>
      </c>
      <c r="N24">
        <v>50.280000000000008</v>
      </c>
      <c r="O24">
        <v>71.02</v>
      </c>
      <c r="P24">
        <v>19.571975969305331</v>
      </c>
      <c r="Q24">
        <v>8.7059426229508201</v>
      </c>
      <c r="R24">
        <v>17.95</v>
      </c>
      <c r="S24">
        <v>0</v>
      </c>
      <c r="T24">
        <v>0</v>
      </c>
      <c r="U24">
        <v>56.62</v>
      </c>
      <c r="V24">
        <v>6.0600000000000005</v>
      </c>
      <c r="W24">
        <v>19.02</v>
      </c>
      <c r="X24">
        <v>62.784391745365525</v>
      </c>
      <c r="Y24">
        <v>0</v>
      </c>
      <c r="Z24">
        <v>0.46553272727272721</v>
      </c>
      <c r="AA24">
        <v>0</v>
      </c>
      <c r="AB24">
        <v>1.0144591147786945</v>
      </c>
      <c r="AC24">
        <v>0</v>
      </c>
      <c r="AD24">
        <v>3.856287660862983</v>
      </c>
      <c r="AE24">
        <v>20.92848599545799</v>
      </c>
      <c r="AF24">
        <v>5.926901622718054</v>
      </c>
      <c r="AG24">
        <v>27.831980000000001</v>
      </c>
      <c r="AH24">
        <v>19.807805702217525</v>
      </c>
      <c r="AI24">
        <v>1.0804289080911231</v>
      </c>
      <c r="AJ24">
        <v>0</v>
      </c>
      <c r="AK24">
        <v>21.97535224586289</v>
      </c>
      <c r="AL24">
        <v>9.1912289156626485</v>
      </c>
      <c r="AM24">
        <v>0</v>
      </c>
      <c r="AN24">
        <v>0</v>
      </c>
      <c r="AO24">
        <v>0.83447999999999989</v>
      </c>
      <c r="AP24">
        <v>4.7697120000000002</v>
      </c>
      <c r="AQ24">
        <v>9.9747825396825398</v>
      </c>
      <c r="AR24">
        <v>2.1038686594202893</v>
      </c>
      <c r="AS24">
        <v>2.2794023193577164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697.69301874900691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154.24</v>
      </c>
      <c r="L25">
        <v>8.9999999999999982</v>
      </c>
      <c r="M25">
        <v>61.48</v>
      </c>
      <c r="N25">
        <v>50.280000000000008</v>
      </c>
      <c r="O25">
        <v>71.02</v>
      </c>
      <c r="P25">
        <v>19.571975969305331</v>
      </c>
      <c r="Q25">
        <v>8.7059426229508201</v>
      </c>
      <c r="R25">
        <v>17.95</v>
      </c>
      <c r="S25">
        <v>0</v>
      </c>
      <c r="T25">
        <v>0</v>
      </c>
      <c r="U25">
        <v>56.62</v>
      </c>
      <c r="V25">
        <v>6.0600000000000005</v>
      </c>
      <c r="W25">
        <v>19.02</v>
      </c>
      <c r="X25">
        <v>62.784391745365525</v>
      </c>
      <c r="Y25">
        <v>0</v>
      </c>
      <c r="Z25">
        <v>2.7624536363636354</v>
      </c>
      <c r="AA25">
        <v>0</v>
      </c>
      <c r="AB25">
        <v>5.5290217554388583</v>
      </c>
      <c r="AC25">
        <v>4.0979024658394847</v>
      </c>
      <c r="AD25">
        <v>7.7169674489023476</v>
      </c>
      <c r="AE25">
        <v>20.92848599545799</v>
      </c>
      <c r="AF25">
        <v>5.926901622718054</v>
      </c>
      <c r="AG25">
        <v>27.831980000000001</v>
      </c>
      <c r="AH25">
        <v>29.707316578669477</v>
      </c>
      <c r="AI25">
        <v>2.1564658287509815</v>
      </c>
      <c r="AJ25">
        <v>0</v>
      </c>
      <c r="AK25">
        <v>21.97535224586289</v>
      </c>
      <c r="AL25">
        <v>9.1912289156626485</v>
      </c>
      <c r="AM25">
        <v>0</v>
      </c>
      <c r="AN25">
        <v>0</v>
      </c>
      <c r="AO25">
        <v>0.73785600000000007</v>
      </c>
      <c r="AP25">
        <v>4.7697120000000002</v>
      </c>
      <c r="AQ25">
        <v>9.9747825396825398</v>
      </c>
      <c r="AR25">
        <v>2.1038686594202893</v>
      </c>
      <c r="AS25">
        <v>2.2794023193577164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694.42200834974869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135.92000000000002</v>
      </c>
      <c r="L26">
        <v>8.9999999999999982</v>
      </c>
      <c r="M26">
        <v>61.48</v>
      </c>
      <c r="N26">
        <v>50.280000000000008</v>
      </c>
      <c r="O26">
        <v>71.02</v>
      </c>
      <c r="P26">
        <v>19.571975969305331</v>
      </c>
      <c r="Q26">
        <v>8.7059426229508201</v>
      </c>
      <c r="R26">
        <v>17.95</v>
      </c>
      <c r="S26">
        <v>0</v>
      </c>
      <c r="T26">
        <v>0</v>
      </c>
      <c r="U26">
        <v>56.62</v>
      </c>
      <c r="V26">
        <v>6.0600000000000005</v>
      </c>
      <c r="W26">
        <v>19.02</v>
      </c>
      <c r="X26">
        <v>62.79</v>
      </c>
      <c r="Y26">
        <v>0</v>
      </c>
      <c r="Z26">
        <v>2.7624536363636354</v>
      </c>
      <c r="AA26">
        <v>5.0161265822784822</v>
      </c>
      <c r="AB26">
        <v>11.115134283570889</v>
      </c>
      <c r="AC26">
        <v>8.1958049316789694</v>
      </c>
      <c r="AD26">
        <v>11.634744890234671</v>
      </c>
      <c r="AE26">
        <v>20.92848599545799</v>
      </c>
      <c r="AF26">
        <v>5.926901622718054</v>
      </c>
      <c r="AG26">
        <v>27.831980000000001</v>
      </c>
      <c r="AH26">
        <v>37.652398732840545</v>
      </c>
      <c r="AI26">
        <v>14.014831893165747</v>
      </c>
      <c r="AJ26">
        <v>0</v>
      </c>
      <c r="AK26">
        <v>21.97535224586289</v>
      </c>
      <c r="AL26">
        <v>9.1912289156626485</v>
      </c>
      <c r="AM26">
        <v>0</v>
      </c>
      <c r="AN26">
        <v>0</v>
      </c>
      <c r="AO26">
        <v>0.51825600000000005</v>
      </c>
      <c r="AP26">
        <v>4.7697120000000002</v>
      </c>
      <c r="AQ26">
        <v>9.9747825396825398</v>
      </c>
      <c r="AR26">
        <v>2.1038686594202893</v>
      </c>
      <c r="AS26">
        <v>2.2794023193577164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714.30938384055116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135.58000000000001</v>
      </c>
      <c r="L27">
        <v>8.9999999999999982</v>
      </c>
      <c r="M27">
        <v>61.48</v>
      </c>
      <c r="N27">
        <v>50.280000000000008</v>
      </c>
      <c r="O27">
        <v>71.02</v>
      </c>
      <c r="P27">
        <v>19.571975969305331</v>
      </c>
      <c r="Q27">
        <v>8.7059426229508201</v>
      </c>
      <c r="R27">
        <v>17.95</v>
      </c>
      <c r="S27">
        <v>0</v>
      </c>
      <c r="T27">
        <v>0</v>
      </c>
      <c r="U27">
        <v>56.62</v>
      </c>
      <c r="V27">
        <v>6.0600000000000005</v>
      </c>
      <c r="W27">
        <v>19.02</v>
      </c>
      <c r="X27">
        <v>62.79</v>
      </c>
      <c r="Y27">
        <v>0</v>
      </c>
      <c r="Z27">
        <v>8.2829690909090896</v>
      </c>
      <c r="AA27">
        <v>5.9473164556962033</v>
      </c>
      <c r="AB27">
        <v>17.267762940735182</v>
      </c>
      <c r="AC27">
        <v>12.939357625255223</v>
      </c>
      <c r="AD27">
        <v>15.939029523088571</v>
      </c>
      <c r="AE27">
        <v>20.92848599545799</v>
      </c>
      <c r="AF27">
        <v>13.17782454361055</v>
      </c>
      <c r="AG27">
        <v>27.831980000000001</v>
      </c>
      <c r="AH27">
        <v>49.515122280886999</v>
      </c>
      <c r="AI27">
        <v>14.014831893165747</v>
      </c>
      <c r="AJ27">
        <v>0</v>
      </c>
      <c r="AK27">
        <v>21.97535224586289</v>
      </c>
      <c r="AL27">
        <v>9.1912289156626485</v>
      </c>
      <c r="AM27">
        <v>0</v>
      </c>
      <c r="AN27">
        <v>0</v>
      </c>
      <c r="AO27">
        <v>0.41284799999999999</v>
      </c>
      <c r="AP27">
        <v>5.529528</v>
      </c>
      <c r="AQ27">
        <v>20.802169841269844</v>
      </c>
      <c r="AR27">
        <v>2.1038686594202893</v>
      </c>
      <c r="AS27">
        <v>2.2794023193577164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766.21699692263519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135.58000000000001</v>
      </c>
      <c r="L28">
        <v>8.9999999999999982</v>
      </c>
      <c r="M28">
        <v>61.48</v>
      </c>
      <c r="N28">
        <v>50.280000000000008</v>
      </c>
      <c r="O28">
        <v>71.02</v>
      </c>
      <c r="P28">
        <v>19.571975969305331</v>
      </c>
      <c r="Q28">
        <v>8.7059426229508201</v>
      </c>
      <c r="R28">
        <v>17.95</v>
      </c>
      <c r="S28">
        <v>0</v>
      </c>
      <c r="T28">
        <v>0</v>
      </c>
      <c r="U28">
        <v>56.62</v>
      </c>
      <c r="V28">
        <v>6.0600000000000005</v>
      </c>
      <c r="W28">
        <v>18.020000000000003</v>
      </c>
      <c r="X28">
        <v>62.63439200561011</v>
      </c>
      <c r="Y28">
        <v>0</v>
      </c>
      <c r="Z28">
        <v>8.2829690909090896</v>
      </c>
      <c r="AA28">
        <v>5.9473164556962033</v>
      </c>
      <c r="AB28">
        <v>17.267762940735182</v>
      </c>
      <c r="AC28">
        <v>12.939357625255223</v>
      </c>
      <c r="AD28">
        <v>15.939029523088571</v>
      </c>
      <c r="AE28">
        <v>20.92848599545799</v>
      </c>
      <c r="AF28">
        <v>13.17782454361055</v>
      </c>
      <c r="AG28">
        <v>27.831980000000001</v>
      </c>
      <c r="AH28">
        <v>49.515122280886999</v>
      </c>
      <c r="AI28">
        <v>14.014831893165747</v>
      </c>
      <c r="AJ28">
        <v>0</v>
      </c>
      <c r="AK28">
        <v>21.97535224586289</v>
      </c>
      <c r="AL28">
        <v>9.1912289156626485</v>
      </c>
      <c r="AM28">
        <v>0</v>
      </c>
      <c r="AN28">
        <v>0</v>
      </c>
      <c r="AO28">
        <v>0.37771199999999999</v>
      </c>
      <c r="AP28">
        <v>5.529528</v>
      </c>
      <c r="AQ28">
        <v>20.802169841269844</v>
      </c>
      <c r="AR28">
        <v>2.1038686594202893</v>
      </c>
      <c r="AS28">
        <v>2.2794023193577164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765.02625292824519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171.49999999999997</v>
      </c>
      <c r="L29">
        <v>8.9999999999999982</v>
      </c>
      <c r="M29">
        <v>61.48</v>
      </c>
      <c r="N29">
        <v>50.280000000000008</v>
      </c>
      <c r="O29">
        <v>71.02</v>
      </c>
      <c r="P29">
        <v>19.571975969305331</v>
      </c>
      <c r="Q29">
        <v>8.7059426229508201</v>
      </c>
      <c r="R29">
        <v>17.95</v>
      </c>
      <c r="S29">
        <v>0</v>
      </c>
      <c r="T29">
        <v>0</v>
      </c>
      <c r="U29">
        <v>56.62</v>
      </c>
      <c r="V29">
        <v>6.0600000000000005</v>
      </c>
      <c r="W29">
        <v>19.02</v>
      </c>
      <c r="X29">
        <v>65.13</v>
      </c>
      <c r="Y29">
        <v>0</v>
      </c>
      <c r="Z29">
        <v>8.2829690909090896</v>
      </c>
      <c r="AA29">
        <v>5.9473164556962033</v>
      </c>
      <c r="AB29">
        <v>17.267762940735182</v>
      </c>
      <c r="AC29">
        <v>12.939357625255223</v>
      </c>
      <c r="AD29">
        <v>15.939029523088571</v>
      </c>
      <c r="AE29">
        <v>20.92848599545799</v>
      </c>
      <c r="AF29">
        <v>13.17782454361055</v>
      </c>
      <c r="AG29">
        <v>27.831980000000001</v>
      </c>
      <c r="AH29">
        <v>49.515122280886999</v>
      </c>
      <c r="AI29">
        <v>14.014831893165747</v>
      </c>
      <c r="AJ29">
        <v>0</v>
      </c>
      <c r="AK29">
        <v>21.97535224586289</v>
      </c>
      <c r="AL29">
        <v>9.1912289156626485</v>
      </c>
      <c r="AM29">
        <v>0</v>
      </c>
      <c r="AN29">
        <v>0</v>
      </c>
      <c r="AO29">
        <v>0.36892800000000003</v>
      </c>
      <c r="AP29">
        <v>5.529528</v>
      </c>
      <c r="AQ29">
        <v>20.802169841269844</v>
      </c>
      <c r="AR29">
        <v>2.1038686594202893</v>
      </c>
      <c r="AS29">
        <v>2.2794023193577164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804.433076922635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202.44</v>
      </c>
      <c r="L30">
        <v>8.9999999999999982</v>
      </c>
      <c r="M30">
        <v>61.48</v>
      </c>
      <c r="N30">
        <v>50.280000000000008</v>
      </c>
      <c r="O30">
        <v>71.02</v>
      </c>
      <c r="P30">
        <v>19.571975969305331</v>
      </c>
      <c r="Q30">
        <v>8.7059426229508201</v>
      </c>
      <c r="R30">
        <v>17.95</v>
      </c>
      <c r="S30">
        <v>0</v>
      </c>
      <c r="T30">
        <v>0</v>
      </c>
      <c r="U30">
        <v>56.62</v>
      </c>
      <c r="V30">
        <v>6.0600000000000005</v>
      </c>
      <c r="W30">
        <v>19.02</v>
      </c>
      <c r="X30">
        <v>62.79</v>
      </c>
      <c r="Y30">
        <v>0</v>
      </c>
      <c r="Z30">
        <v>8.2829690909090896</v>
      </c>
      <c r="AA30">
        <v>5.9473164556962033</v>
      </c>
      <c r="AB30">
        <v>17.267762940735182</v>
      </c>
      <c r="AC30">
        <v>12.939357625255223</v>
      </c>
      <c r="AD30">
        <v>15.939029523088571</v>
      </c>
      <c r="AE30">
        <v>20.92848599545799</v>
      </c>
      <c r="AF30">
        <v>13.17782454361055</v>
      </c>
      <c r="AG30">
        <v>27.831980000000001</v>
      </c>
      <c r="AH30">
        <v>49.515122280886999</v>
      </c>
      <c r="AI30">
        <v>14.014831893165747</v>
      </c>
      <c r="AJ30">
        <v>0</v>
      </c>
      <c r="AK30">
        <v>21.97535224586289</v>
      </c>
      <c r="AL30">
        <v>9.1912289156626485</v>
      </c>
      <c r="AM30">
        <v>0</v>
      </c>
      <c r="AN30">
        <v>0</v>
      </c>
      <c r="AO30">
        <v>0.36453600000000003</v>
      </c>
      <c r="AP30">
        <v>5.529528</v>
      </c>
      <c r="AQ30">
        <v>20.50410476190476</v>
      </c>
      <c r="AR30">
        <v>2.1038686594202893</v>
      </c>
      <c r="AS30">
        <v>2.2794023193577164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832.73061984327012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197.6</v>
      </c>
      <c r="L31">
        <v>8.9999999999999982</v>
      </c>
      <c r="M31">
        <v>61.48</v>
      </c>
      <c r="N31">
        <v>50.280000000000008</v>
      </c>
      <c r="O31">
        <v>71.02</v>
      </c>
      <c r="P31">
        <v>19.571975969305331</v>
      </c>
      <c r="Q31">
        <v>8.7059426229508201</v>
      </c>
      <c r="R31">
        <v>17.95</v>
      </c>
      <c r="S31">
        <v>0</v>
      </c>
      <c r="T31">
        <v>0</v>
      </c>
      <c r="U31">
        <v>56.62</v>
      </c>
      <c r="V31">
        <v>6.0600000000000005</v>
      </c>
      <c r="W31">
        <v>19.02</v>
      </c>
      <c r="X31">
        <v>62.784391745365525</v>
      </c>
      <c r="Y31">
        <v>0</v>
      </c>
      <c r="Z31">
        <v>2.7624536363636354</v>
      </c>
      <c r="AA31">
        <v>5.0161265822784822</v>
      </c>
      <c r="AB31">
        <v>16.727596399099774</v>
      </c>
      <c r="AC31">
        <v>8.1958049316789694</v>
      </c>
      <c r="AD31">
        <v>11.634744890234671</v>
      </c>
      <c r="AE31">
        <v>20.92848599545799</v>
      </c>
      <c r="AF31">
        <v>6.5923782961460464</v>
      </c>
      <c r="AG31">
        <v>27.831980000000001</v>
      </c>
      <c r="AH31">
        <v>49.515122280886999</v>
      </c>
      <c r="AI31">
        <v>14.014831893165747</v>
      </c>
      <c r="AJ31">
        <v>0</v>
      </c>
      <c r="AK31">
        <v>21.97535224586289</v>
      </c>
      <c r="AL31">
        <v>9.1912289156626485</v>
      </c>
      <c r="AM31">
        <v>0</v>
      </c>
      <c r="AN31">
        <v>0</v>
      </c>
      <c r="AO31">
        <v>0.41284799999999999</v>
      </c>
      <c r="AP31">
        <v>4.7697120000000002</v>
      </c>
      <c r="AQ31">
        <v>9.9747825396825398</v>
      </c>
      <c r="AR31">
        <v>3.7377708333333315</v>
      </c>
      <c r="AS31">
        <v>2.2794023193577164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795.65293209683318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192.8</v>
      </c>
      <c r="L32">
        <v>8.9999999999999982</v>
      </c>
      <c r="M32">
        <v>61.48</v>
      </c>
      <c r="N32">
        <v>50.280000000000008</v>
      </c>
      <c r="O32">
        <v>71.02</v>
      </c>
      <c r="P32">
        <v>19.571975969305331</v>
      </c>
      <c r="Q32">
        <v>8.7050996483001146</v>
      </c>
      <c r="R32">
        <v>17.95</v>
      </c>
      <c r="S32">
        <v>0</v>
      </c>
      <c r="T32">
        <v>0</v>
      </c>
      <c r="U32">
        <v>56.62</v>
      </c>
      <c r="V32">
        <v>6.0600000000000005</v>
      </c>
      <c r="W32">
        <v>19.02</v>
      </c>
      <c r="X32">
        <v>62.784391745365525</v>
      </c>
      <c r="Y32">
        <v>0</v>
      </c>
      <c r="Z32">
        <v>2.7624536363636354</v>
      </c>
      <c r="AA32">
        <v>0</v>
      </c>
      <c r="AB32">
        <v>5.0810787696924224</v>
      </c>
      <c r="AC32">
        <v>4.0979024658394847</v>
      </c>
      <c r="AD32">
        <v>7.7169674489023476</v>
      </c>
      <c r="AE32">
        <v>20.92848599545799</v>
      </c>
      <c r="AF32">
        <v>5.926901622718054</v>
      </c>
      <c r="AG32">
        <v>27.831980000000001</v>
      </c>
      <c r="AH32">
        <v>37.568951214361135</v>
      </c>
      <c r="AI32">
        <v>2.1564658287509815</v>
      </c>
      <c r="AJ32">
        <v>0</v>
      </c>
      <c r="AK32">
        <v>21.97535224586289</v>
      </c>
      <c r="AL32">
        <v>9.1912289156626485</v>
      </c>
      <c r="AM32">
        <v>0</v>
      </c>
      <c r="AN32">
        <v>0</v>
      </c>
      <c r="AO32">
        <v>0.52703999999999995</v>
      </c>
      <c r="AP32">
        <v>4.7697120000000002</v>
      </c>
      <c r="AQ32">
        <v>0</v>
      </c>
      <c r="AR32">
        <v>20.564327898550719</v>
      </c>
      <c r="AS32">
        <v>2.2794023193577164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748.66971772449131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225.91999999999993</v>
      </c>
      <c r="L33">
        <v>8.9999999999999982</v>
      </c>
      <c r="M33">
        <v>61.48</v>
      </c>
      <c r="N33">
        <v>50.280000000000008</v>
      </c>
      <c r="O33">
        <v>71.02</v>
      </c>
      <c r="P33">
        <v>19.571975969305331</v>
      </c>
      <c r="Q33">
        <v>8.7058310991957093</v>
      </c>
      <c r="R33">
        <v>17.95</v>
      </c>
      <c r="S33">
        <v>0</v>
      </c>
      <c r="T33">
        <v>0</v>
      </c>
      <c r="U33">
        <v>58.18</v>
      </c>
      <c r="V33">
        <v>6.0600000000000005</v>
      </c>
      <c r="W33">
        <v>19.02</v>
      </c>
      <c r="X33">
        <v>62.784391745365525</v>
      </c>
      <c r="Y33">
        <v>0</v>
      </c>
      <c r="Z33">
        <v>2.7624536363636354</v>
      </c>
      <c r="AA33">
        <v>0</v>
      </c>
      <c r="AB33">
        <v>5.0810787696924224</v>
      </c>
      <c r="AC33">
        <v>4.0979024658394847</v>
      </c>
      <c r="AD33">
        <v>7.7169674489023476</v>
      </c>
      <c r="AE33">
        <v>20.92848599545799</v>
      </c>
      <c r="AF33">
        <v>5.926901622718054</v>
      </c>
      <c r="AG33">
        <v>27.831980000000001</v>
      </c>
      <c r="AH33">
        <v>29.707316578669477</v>
      </c>
      <c r="AI33">
        <v>1.0804289080911231</v>
      </c>
      <c r="AJ33">
        <v>0</v>
      </c>
      <c r="AK33">
        <v>21.97535224586289</v>
      </c>
      <c r="AL33">
        <v>1.6785929432013769</v>
      </c>
      <c r="AM33">
        <v>0</v>
      </c>
      <c r="AN33">
        <v>0</v>
      </c>
      <c r="AO33">
        <v>0.57096000000000002</v>
      </c>
      <c r="AP33">
        <v>4.6116000000000001</v>
      </c>
      <c r="AQ33">
        <v>0</v>
      </c>
      <c r="AR33">
        <v>20.564327898550719</v>
      </c>
      <c r="AS33">
        <v>2.2794023193577164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766.78594964657361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245.63</v>
      </c>
      <c r="L34">
        <v>8.9999999999999982</v>
      </c>
      <c r="M34">
        <v>61.48</v>
      </c>
      <c r="N34">
        <v>50.280000000000008</v>
      </c>
      <c r="O34">
        <v>71.02</v>
      </c>
      <c r="P34">
        <v>19.571975969305331</v>
      </c>
      <c r="Q34">
        <v>8.7058310991957093</v>
      </c>
      <c r="R34">
        <v>17.95</v>
      </c>
      <c r="S34">
        <v>0</v>
      </c>
      <c r="T34">
        <v>0</v>
      </c>
      <c r="U34">
        <v>59.46</v>
      </c>
      <c r="V34">
        <v>6.0553730017761991</v>
      </c>
      <c r="W34">
        <v>19.02</v>
      </c>
      <c r="X34">
        <v>62.79</v>
      </c>
      <c r="Y34">
        <v>0</v>
      </c>
      <c r="Z34">
        <v>2.7624536363636354</v>
      </c>
      <c r="AA34">
        <v>0</v>
      </c>
      <c r="AB34">
        <v>5.0810787696924224</v>
      </c>
      <c r="AC34">
        <v>4.0979024658394847</v>
      </c>
      <c r="AD34">
        <v>7.7169674489023476</v>
      </c>
      <c r="AE34">
        <v>20.92848599545799</v>
      </c>
      <c r="AF34">
        <v>5.926901622718054</v>
      </c>
      <c r="AG34">
        <v>27.831980000000001</v>
      </c>
      <c r="AH34">
        <v>29.707316578669477</v>
      </c>
      <c r="AI34">
        <v>0</v>
      </c>
      <c r="AJ34">
        <v>0</v>
      </c>
      <c r="AK34">
        <v>21.97535224586289</v>
      </c>
      <c r="AL34">
        <v>1.6785929432013769</v>
      </c>
      <c r="AM34">
        <v>0</v>
      </c>
      <c r="AN34">
        <v>0</v>
      </c>
      <c r="AO34">
        <v>0.63683999999999996</v>
      </c>
      <c r="AP34">
        <v>4.6116000000000001</v>
      </c>
      <c r="AQ34">
        <v>0</v>
      </c>
      <c r="AR34">
        <v>2.8066222826086942</v>
      </c>
      <c r="AS34">
        <v>2.2794023193577164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769.00467637895133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245.63</v>
      </c>
      <c r="L35">
        <v>8.9999999999999982</v>
      </c>
      <c r="M35">
        <v>61.48</v>
      </c>
      <c r="N35">
        <v>50.280000000000008</v>
      </c>
      <c r="O35">
        <v>71.02</v>
      </c>
      <c r="P35">
        <v>19.571975969305331</v>
      </c>
      <c r="Q35">
        <v>8.7058310991957093</v>
      </c>
      <c r="R35">
        <v>17.95</v>
      </c>
      <c r="S35">
        <v>0</v>
      </c>
      <c r="T35">
        <v>0</v>
      </c>
      <c r="U35">
        <v>59.518516746411485</v>
      </c>
      <c r="V35">
        <v>6.0553730017761991</v>
      </c>
      <c r="W35">
        <v>19.02</v>
      </c>
      <c r="X35">
        <v>62.79</v>
      </c>
      <c r="Y35">
        <v>0</v>
      </c>
      <c r="Z35">
        <v>2.7624536363636354</v>
      </c>
      <c r="AA35">
        <v>0</v>
      </c>
      <c r="AB35">
        <v>5.0810787696924224</v>
      </c>
      <c r="AC35">
        <v>4.0979024658394847</v>
      </c>
      <c r="AD35">
        <v>3.856287660862983</v>
      </c>
      <c r="AE35">
        <v>20.92848599545799</v>
      </c>
      <c r="AF35">
        <v>5.926901622718054</v>
      </c>
      <c r="AG35">
        <v>27.831980000000001</v>
      </c>
      <c r="AH35">
        <v>29.707316578669477</v>
      </c>
      <c r="AI35">
        <v>0</v>
      </c>
      <c r="AJ35">
        <v>0</v>
      </c>
      <c r="AK35">
        <v>21.97535224586289</v>
      </c>
      <c r="AL35">
        <v>1.6785929432013769</v>
      </c>
      <c r="AM35">
        <v>0</v>
      </c>
      <c r="AN35">
        <v>0</v>
      </c>
      <c r="AO35">
        <v>0.63683999999999996</v>
      </c>
      <c r="AP35">
        <v>4.6116000000000001</v>
      </c>
      <c r="AQ35">
        <v>0</v>
      </c>
      <c r="AR35">
        <v>2.8066222826086942</v>
      </c>
      <c r="AS35">
        <v>2.2794023193577164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765.20251333732358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245.63</v>
      </c>
      <c r="L36">
        <v>8.9999999999999982</v>
      </c>
      <c r="M36">
        <v>61.48</v>
      </c>
      <c r="N36">
        <v>50.280000000000008</v>
      </c>
      <c r="O36">
        <v>71.02</v>
      </c>
      <c r="P36">
        <v>19.571975969305331</v>
      </c>
      <c r="Q36">
        <v>8.7058310991957093</v>
      </c>
      <c r="R36">
        <v>17.95</v>
      </c>
      <c r="S36">
        <v>0</v>
      </c>
      <c r="T36">
        <v>0</v>
      </c>
      <c r="U36">
        <v>59.518516746411485</v>
      </c>
      <c r="V36">
        <v>6.0553730017761991</v>
      </c>
      <c r="W36">
        <v>19.02</v>
      </c>
      <c r="X36">
        <v>62.779999999999994</v>
      </c>
      <c r="Y36">
        <v>0</v>
      </c>
      <c r="Z36">
        <v>2.7624536363636354</v>
      </c>
      <c r="AA36">
        <v>0</v>
      </c>
      <c r="AB36">
        <v>5.0810787696924224</v>
      </c>
      <c r="AC36">
        <v>4.0979024658394847</v>
      </c>
      <c r="AD36">
        <v>3.856287660862983</v>
      </c>
      <c r="AE36">
        <v>20.92848599545799</v>
      </c>
      <c r="AF36">
        <v>5.926901622718054</v>
      </c>
      <c r="AG36">
        <v>27.831980000000001</v>
      </c>
      <c r="AH36">
        <v>19.807805702217525</v>
      </c>
      <c r="AI36">
        <v>0</v>
      </c>
      <c r="AJ36">
        <v>0</v>
      </c>
      <c r="AK36">
        <v>21.97535224586289</v>
      </c>
      <c r="AL36">
        <v>1.6785929432013769</v>
      </c>
      <c r="AM36">
        <v>0</v>
      </c>
      <c r="AN36">
        <v>0</v>
      </c>
      <c r="AO36">
        <v>0.63683999999999996</v>
      </c>
      <c r="AP36">
        <v>4.6116000000000001</v>
      </c>
      <c r="AQ36">
        <v>0</v>
      </c>
      <c r="AR36">
        <v>2.8066222826086942</v>
      </c>
      <c r="AS36">
        <v>2.2794023193577164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755.29300246087155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245.63</v>
      </c>
      <c r="L37">
        <v>8.9999999999999982</v>
      </c>
      <c r="M37">
        <v>61.48</v>
      </c>
      <c r="N37">
        <v>50.280000000000008</v>
      </c>
      <c r="O37">
        <v>71.02</v>
      </c>
      <c r="P37">
        <v>19.571975969305331</v>
      </c>
      <c r="Q37">
        <v>8.7058310991957093</v>
      </c>
      <c r="R37">
        <v>17.95</v>
      </c>
      <c r="S37">
        <v>0</v>
      </c>
      <c r="T37">
        <v>0</v>
      </c>
      <c r="U37">
        <v>59.518516746411485</v>
      </c>
      <c r="V37">
        <v>6.0600000000000005</v>
      </c>
      <c r="W37">
        <v>19.02</v>
      </c>
      <c r="X37">
        <v>62.784391745365525</v>
      </c>
      <c r="Y37">
        <v>0</v>
      </c>
      <c r="Z37">
        <v>2.7624536363636354</v>
      </c>
      <c r="AA37">
        <v>0</v>
      </c>
      <c r="AB37">
        <v>5.0810787696924224</v>
      </c>
      <c r="AC37">
        <v>4.0979024658394847</v>
      </c>
      <c r="AD37">
        <v>3.856287660862983</v>
      </c>
      <c r="AE37">
        <v>20.92848599545799</v>
      </c>
      <c r="AF37">
        <v>5.926901622718054</v>
      </c>
      <c r="AG37">
        <v>27.831980000000001</v>
      </c>
      <c r="AH37">
        <v>19.807805702217525</v>
      </c>
      <c r="AI37">
        <v>0</v>
      </c>
      <c r="AJ37">
        <v>0</v>
      </c>
      <c r="AK37">
        <v>21.97535224586289</v>
      </c>
      <c r="AL37">
        <v>19.225484509466433</v>
      </c>
      <c r="AM37">
        <v>0</v>
      </c>
      <c r="AN37">
        <v>0</v>
      </c>
      <c r="AO37">
        <v>0.69832800000000006</v>
      </c>
      <c r="AP37">
        <v>4.6116000000000001</v>
      </c>
      <c r="AQ37">
        <v>0</v>
      </c>
      <c r="AR37">
        <v>2.8066222826086942</v>
      </c>
      <c r="AS37">
        <v>2.2794023193577164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772.91040077072591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245.63</v>
      </c>
      <c r="L38">
        <v>8.9999999999999982</v>
      </c>
      <c r="M38">
        <v>61.48</v>
      </c>
      <c r="N38">
        <v>50.280000000000008</v>
      </c>
      <c r="O38">
        <v>71.02</v>
      </c>
      <c r="P38">
        <v>19.571975969305331</v>
      </c>
      <c r="Q38">
        <v>8.7058310991957093</v>
      </c>
      <c r="R38">
        <v>17.95</v>
      </c>
      <c r="S38">
        <v>0</v>
      </c>
      <c r="T38">
        <v>0</v>
      </c>
      <c r="U38">
        <v>59.518516746411485</v>
      </c>
      <c r="V38">
        <v>6.0600000000000005</v>
      </c>
      <c r="W38">
        <v>19.02</v>
      </c>
      <c r="X38">
        <v>62.784391745365525</v>
      </c>
      <c r="Y38">
        <v>0</v>
      </c>
      <c r="Z38">
        <v>2.7624536363636354</v>
      </c>
      <c r="AA38">
        <v>0</v>
      </c>
      <c r="AB38">
        <v>5.0810787696924224</v>
      </c>
      <c r="AC38">
        <v>4.0979024658394847</v>
      </c>
      <c r="AD38">
        <v>3.856287660862983</v>
      </c>
      <c r="AE38">
        <v>20.92848599545799</v>
      </c>
      <c r="AF38">
        <v>5.926901622718054</v>
      </c>
      <c r="AG38">
        <v>27.831980000000001</v>
      </c>
      <c r="AH38">
        <v>19.807805702217525</v>
      </c>
      <c r="AI38">
        <v>0</v>
      </c>
      <c r="AJ38">
        <v>0</v>
      </c>
      <c r="AK38">
        <v>21.97535224586289</v>
      </c>
      <c r="AL38">
        <v>57.087080895008597</v>
      </c>
      <c r="AM38">
        <v>0</v>
      </c>
      <c r="AN38">
        <v>0</v>
      </c>
      <c r="AO38">
        <v>0.69832800000000006</v>
      </c>
      <c r="AP38">
        <v>4.6116000000000001</v>
      </c>
      <c r="AQ38">
        <v>0</v>
      </c>
      <c r="AR38">
        <v>2.8066222826086942</v>
      </c>
      <c r="AS38">
        <v>2.2794023193577164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810.77199715626807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245.63</v>
      </c>
      <c r="L39">
        <v>8.9999999999999982</v>
      </c>
      <c r="M39">
        <v>61.48</v>
      </c>
      <c r="N39">
        <v>50.280000000000008</v>
      </c>
      <c r="O39">
        <v>71.02</v>
      </c>
      <c r="P39">
        <v>19.571975969305331</v>
      </c>
      <c r="Q39">
        <v>8.7058310991957093</v>
      </c>
      <c r="R39">
        <v>17.95</v>
      </c>
      <c r="S39">
        <v>0</v>
      </c>
      <c r="T39">
        <v>0</v>
      </c>
      <c r="U39">
        <v>59.518516746411485</v>
      </c>
      <c r="V39">
        <v>6.0600000000000005</v>
      </c>
      <c r="W39">
        <v>19.02</v>
      </c>
      <c r="X39">
        <v>62.784391745365525</v>
      </c>
      <c r="Y39">
        <v>0</v>
      </c>
      <c r="Z39">
        <v>2.7624536363636354</v>
      </c>
      <c r="AA39">
        <v>0</v>
      </c>
      <c r="AB39">
        <v>5.0810787696924224</v>
      </c>
      <c r="AC39">
        <v>4.0979024658394847</v>
      </c>
      <c r="AD39">
        <v>3.856287660862983</v>
      </c>
      <c r="AE39">
        <v>20.92848599545799</v>
      </c>
      <c r="AF39">
        <v>5.926901622718054</v>
      </c>
      <c r="AG39">
        <v>27.831980000000001</v>
      </c>
      <c r="AH39">
        <v>19.807805702217525</v>
      </c>
      <c r="AI39">
        <v>0</v>
      </c>
      <c r="AJ39">
        <v>0</v>
      </c>
      <c r="AK39">
        <v>21.97535224586289</v>
      </c>
      <c r="AL39">
        <v>57.087080895008597</v>
      </c>
      <c r="AM39">
        <v>0</v>
      </c>
      <c r="AN39">
        <v>0</v>
      </c>
      <c r="AO39">
        <v>0.69832800000000006</v>
      </c>
      <c r="AP39">
        <v>4.6116000000000001</v>
      </c>
      <c r="AQ39">
        <v>0</v>
      </c>
      <c r="AR39">
        <v>3.7377708333333315</v>
      </c>
      <c r="AS39">
        <v>2.2794023193577164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811.7031457069927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245.63</v>
      </c>
      <c r="L40">
        <v>8.9999999999999982</v>
      </c>
      <c r="M40">
        <v>61.48</v>
      </c>
      <c r="N40">
        <v>50.280000000000008</v>
      </c>
      <c r="O40">
        <v>71.02</v>
      </c>
      <c r="P40">
        <v>19.571975969305331</v>
      </c>
      <c r="Q40">
        <v>8.7058310991957093</v>
      </c>
      <c r="R40">
        <v>17.95</v>
      </c>
      <c r="S40">
        <v>0</v>
      </c>
      <c r="T40">
        <v>0</v>
      </c>
      <c r="U40">
        <v>59.518516746411485</v>
      </c>
      <c r="V40">
        <v>6.0600000000000005</v>
      </c>
      <c r="W40">
        <v>19.02</v>
      </c>
      <c r="X40">
        <v>62.784391745365525</v>
      </c>
      <c r="Y40">
        <v>0</v>
      </c>
      <c r="Z40">
        <v>2.7624536363636354</v>
      </c>
      <c r="AA40">
        <v>0</v>
      </c>
      <c r="AB40">
        <v>5.0810787696924224</v>
      </c>
      <c r="AC40">
        <v>4.0979024658394847</v>
      </c>
      <c r="AD40">
        <v>3.856287660862983</v>
      </c>
      <c r="AE40">
        <v>20.92848599545799</v>
      </c>
      <c r="AF40">
        <v>5.926901622718054</v>
      </c>
      <c r="AG40">
        <v>27.831980000000001</v>
      </c>
      <c r="AH40">
        <v>19.807805702217525</v>
      </c>
      <c r="AI40">
        <v>0</v>
      </c>
      <c r="AJ40">
        <v>0</v>
      </c>
      <c r="AK40">
        <v>21.97535224586289</v>
      </c>
      <c r="AL40">
        <v>57.087080895008597</v>
      </c>
      <c r="AM40">
        <v>0</v>
      </c>
      <c r="AN40">
        <v>0</v>
      </c>
      <c r="AO40">
        <v>0.69832800000000006</v>
      </c>
      <c r="AP40">
        <v>4.6116000000000001</v>
      </c>
      <c r="AQ40">
        <v>0</v>
      </c>
      <c r="AR40">
        <v>19.167605072463761</v>
      </c>
      <c r="AS40">
        <v>2.2794023193577164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827.1329799461231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245.63</v>
      </c>
      <c r="L41">
        <v>8.9999999999999982</v>
      </c>
      <c r="M41">
        <v>61.48</v>
      </c>
      <c r="N41">
        <v>50.280000000000008</v>
      </c>
      <c r="O41">
        <v>71.02</v>
      </c>
      <c r="P41">
        <v>19.571975969305331</v>
      </c>
      <c r="Q41">
        <v>8.7058310991957093</v>
      </c>
      <c r="R41">
        <v>17.95</v>
      </c>
      <c r="S41">
        <v>0</v>
      </c>
      <c r="T41">
        <v>0</v>
      </c>
      <c r="U41">
        <v>59.518516746411485</v>
      </c>
      <c r="V41">
        <v>6.0600000000000005</v>
      </c>
      <c r="W41">
        <v>19.02</v>
      </c>
      <c r="X41">
        <v>62.784391745365525</v>
      </c>
      <c r="Y41">
        <v>0</v>
      </c>
      <c r="Z41">
        <v>2.7624536363636354</v>
      </c>
      <c r="AA41">
        <v>0</v>
      </c>
      <c r="AB41">
        <v>5.0810787696924224</v>
      </c>
      <c r="AC41">
        <v>4.0979024658394847</v>
      </c>
      <c r="AD41">
        <v>3.856287660862983</v>
      </c>
      <c r="AE41">
        <v>20.92848599545799</v>
      </c>
      <c r="AF41">
        <v>5.926901622718054</v>
      </c>
      <c r="AG41">
        <v>27.831980000000001</v>
      </c>
      <c r="AH41">
        <v>19.807805702217525</v>
      </c>
      <c r="AI41">
        <v>0</v>
      </c>
      <c r="AJ41">
        <v>0</v>
      </c>
      <c r="AK41">
        <v>21.97535224586289</v>
      </c>
      <c r="AL41">
        <v>57.087080895008597</v>
      </c>
      <c r="AM41">
        <v>0</v>
      </c>
      <c r="AN41">
        <v>0</v>
      </c>
      <c r="AO41">
        <v>0.75981600000000005</v>
      </c>
      <c r="AP41">
        <v>4.6116000000000001</v>
      </c>
      <c r="AQ41">
        <v>0</v>
      </c>
      <c r="AR41">
        <v>19.167605072463761</v>
      </c>
      <c r="AS41">
        <v>2.2794023193577164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827.19446794612315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245.63</v>
      </c>
      <c r="L42">
        <v>8.9999999999999982</v>
      </c>
      <c r="M42">
        <v>61.48</v>
      </c>
      <c r="N42">
        <v>50.280000000000008</v>
      </c>
      <c r="O42">
        <v>71.02</v>
      </c>
      <c r="P42">
        <v>19.571975969305331</v>
      </c>
      <c r="Q42">
        <v>8.7058310991957093</v>
      </c>
      <c r="R42">
        <v>17.95</v>
      </c>
      <c r="S42">
        <v>0</v>
      </c>
      <c r="T42">
        <v>0</v>
      </c>
      <c r="U42">
        <v>59.518516746411485</v>
      </c>
      <c r="V42">
        <v>6.0600000000000005</v>
      </c>
      <c r="W42">
        <v>19.02</v>
      </c>
      <c r="X42">
        <v>62.784391745365525</v>
      </c>
      <c r="Y42">
        <v>0</v>
      </c>
      <c r="Z42">
        <v>2.7624536363636354</v>
      </c>
      <c r="AA42">
        <v>0</v>
      </c>
      <c r="AB42">
        <v>5.0810787696924224</v>
      </c>
      <c r="AC42">
        <v>4.0979024658394847</v>
      </c>
      <c r="AD42">
        <v>3.856287660862983</v>
      </c>
      <c r="AE42">
        <v>20.92848599545799</v>
      </c>
      <c r="AF42">
        <v>5.926901622718054</v>
      </c>
      <c r="AG42">
        <v>27.831980000000001</v>
      </c>
      <c r="AH42">
        <v>19.807805702217525</v>
      </c>
      <c r="AI42">
        <v>0</v>
      </c>
      <c r="AJ42">
        <v>0</v>
      </c>
      <c r="AK42">
        <v>21.97535224586289</v>
      </c>
      <c r="AL42">
        <v>19.225484509466433</v>
      </c>
      <c r="AM42">
        <v>0</v>
      </c>
      <c r="AN42">
        <v>0</v>
      </c>
      <c r="AO42">
        <v>0.75981600000000005</v>
      </c>
      <c r="AP42">
        <v>4.6116000000000001</v>
      </c>
      <c r="AQ42">
        <v>0</v>
      </c>
      <c r="AR42">
        <v>3.7377708333333315</v>
      </c>
      <c r="AS42">
        <v>2.2794023193577164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773.9030373214506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245.63</v>
      </c>
      <c r="L43">
        <v>8.9999999999999982</v>
      </c>
      <c r="M43">
        <v>61.48</v>
      </c>
      <c r="N43">
        <v>50.280000000000008</v>
      </c>
      <c r="O43">
        <v>71.02</v>
      </c>
      <c r="P43">
        <v>19.571975969305331</v>
      </c>
      <c r="Q43">
        <v>8.7058310991957093</v>
      </c>
      <c r="R43">
        <v>17.95</v>
      </c>
      <c r="S43">
        <v>0</v>
      </c>
      <c r="T43">
        <v>0</v>
      </c>
      <c r="U43">
        <v>59.518516746411485</v>
      </c>
      <c r="V43">
        <v>6.0600000000000005</v>
      </c>
      <c r="W43">
        <v>19.02</v>
      </c>
      <c r="X43">
        <v>62.784391745365525</v>
      </c>
      <c r="Y43">
        <v>0</v>
      </c>
      <c r="Z43">
        <v>2.7624536363636354</v>
      </c>
      <c r="AA43">
        <v>0</v>
      </c>
      <c r="AB43">
        <v>5.0810787696924224</v>
      </c>
      <c r="AC43">
        <v>4.0979024658394847</v>
      </c>
      <c r="AD43">
        <v>3.856287660862983</v>
      </c>
      <c r="AE43">
        <v>20.92848599545799</v>
      </c>
      <c r="AF43">
        <v>5.926901622718054</v>
      </c>
      <c r="AG43">
        <v>27.831980000000001</v>
      </c>
      <c r="AH43">
        <v>19.807805702217525</v>
      </c>
      <c r="AI43">
        <v>0</v>
      </c>
      <c r="AJ43">
        <v>0</v>
      </c>
      <c r="AK43">
        <v>21.97535224586289</v>
      </c>
      <c r="AL43">
        <v>1.6785929432013769</v>
      </c>
      <c r="AM43">
        <v>0</v>
      </c>
      <c r="AN43">
        <v>0</v>
      </c>
      <c r="AO43">
        <v>0.75981600000000005</v>
      </c>
      <c r="AP43">
        <v>4.6116000000000001</v>
      </c>
      <c r="AQ43">
        <v>0</v>
      </c>
      <c r="AR43">
        <v>2.8066222826086942</v>
      </c>
      <c r="AS43">
        <v>2.2794023193577164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755.42499720446085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245.63</v>
      </c>
      <c r="L44">
        <v>8.9999999999999982</v>
      </c>
      <c r="M44">
        <v>61.48</v>
      </c>
      <c r="N44">
        <v>50.280000000000008</v>
      </c>
      <c r="O44">
        <v>71.02</v>
      </c>
      <c r="P44">
        <v>19.571975969305331</v>
      </c>
      <c r="Q44">
        <v>8.7058310991957093</v>
      </c>
      <c r="R44">
        <v>17.95</v>
      </c>
      <c r="S44">
        <v>0</v>
      </c>
      <c r="T44">
        <v>0</v>
      </c>
      <c r="U44">
        <v>59.518516746411485</v>
      </c>
      <c r="V44">
        <v>6.0600000000000005</v>
      </c>
      <c r="W44">
        <v>19.02</v>
      </c>
      <c r="X44">
        <v>62.784391745365525</v>
      </c>
      <c r="Y44">
        <v>0</v>
      </c>
      <c r="Z44">
        <v>2.7624536363636354</v>
      </c>
      <c r="AA44">
        <v>0</v>
      </c>
      <c r="AB44">
        <v>5.0810787696924224</v>
      </c>
      <c r="AC44">
        <v>4.0979024658394847</v>
      </c>
      <c r="AD44">
        <v>3.856287660862983</v>
      </c>
      <c r="AE44">
        <v>13.95378803936412</v>
      </c>
      <c r="AF44">
        <v>5.926901622718054</v>
      </c>
      <c r="AG44">
        <v>27.831980000000001</v>
      </c>
      <c r="AH44">
        <v>17.879728827877507</v>
      </c>
      <c r="AI44">
        <v>0</v>
      </c>
      <c r="AJ44">
        <v>0</v>
      </c>
      <c r="AK44">
        <v>21.97535224586289</v>
      </c>
      <c r="AL44">
        <v>1.6785929432013769</v>
      </c>
      <c r="AM44">
        <v>0</v>
      </c>
      <c r="AN44">
        <v>0</v>
      </c>
      <c r="AO44">
        <v>0.75981600000000005</v>
      </c>
      <c r="AP44">
        <v>4.6116000000000001</v>
      </c>
      <c r="AQ44">
        <v>0</v>
      </c>
      <c r="AR44">
        <v>2.8066222826086942</v>
      </c>
      <c r="AS44">
        <v>2.2794023193577164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746.52222237402702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245.63</v>
      </c>
      <c r="L45">
        <v>8.9999999999999982</v>
      </c>
      <c r="M45">
        <v>61.48</v>
      </c>
      <c r="N45">
        <v>50.280000000000008</v>
      </c>
      <c r="O45">
        <v>71.02</v>
      </c>
      <c r="P45">
        <v>19.571975969305331</v>
      </c>
      <c r="Q45">
        <v>8.7058310991957093</v>
      </c>
      <c r="R45">
        <v>17.95</v>
      </c>
      <c r="S45">
        <v>0</v>
      </c>
      <c r="T45">
        <v>0</v>
      </c>
      <c r="U45">
        <v>59.518516746411485</v>
      </c>
      <c r="V45">
        <v>6.0600000000000005</v>
      </c>
      <c r="W45">
        <v>19.02</v>
      </c>
      <c r="X45">
        <v>62.784391745365525</v>
      </c>
      <c r="Y45">
        <v>0</v>
      </c>
      <c r="Z45">
        <v>2.7624536363636354</v>
      </c>
      <c r="AA45">
        <v>0</v>
      </c>
      <c r="AB45">
        <v>5.0810787696924224</v>
      </c>
      <c r="AC45">
        <v>4.0979024658394847</v>
      </c>
      <c r="AD45">
        <v>3.856287660862983</v>
      </c>
      <c r="AE45">
        <v>13.95378803936412</v>
      </c>
      <c r="AF45">
        <v>5.926901622718054</v>
      </c>
      <c r="AG45">
        <v>27.831980000000001</v>
      </c>
      <c r="AH45">
        <v>9.9039028511087626</v>
      </c>
      <c r="AI45">
        <v>0</v>
      </c>
      <c r="AJ45">
        <v>0</v>
      </c>
      <c r="AK45">
        <v>21.97535224586289</v>
      </c>
      <c r="AL45">
        <v>1.6785929432013769</v>
      </c>
      <c r="AM45">
        <v>0</v>
      </c>
      <c r="AN45">
        <v>0</v>
      </c>
      <c r="AO45">
        <v>0.63683999999999996</v>
      </c>
      <c r="AP45">
        <v>4.5545039999999997</v>
      </c>
      <c r="AQ45">
        <v>0</v>
      </c>
      <c r="AR45">
        <v>2.8066222826086942</v>
      </c>
      <c r="AS45">
        <v>2.2794023193577164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738.36632439725827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245.63</v>
      </c>
      <c r="L46">
        <v>8.9999999999999982</v>
      </c>
      <c r="M46">
        <v>61.48</v>
      </c>
      <c r="N46">
        <v>50.280000000000008</v>
      </c>
      <c r="O46">
        <v>71.02</v>
      </c>
      <c r="P46">
        <v>19.571975969305331</v>
      </c>
      <c r="Q46">
        <v>8.7058310991957093</v>
      </c>
      <c r="R46">
        <v>17.95</v>
      </c>
      <c r="S46">
        <v>0</v>
      </c>
      <c r="T46">
        <v>0</v>
      </c>
      <c r="U46">
        <v>59.518516746411485</v>
      </c>
      <c r="V46">
        <v>6.06</v>
      </c>
      <c r="W46">
        <v>19.02</v>
      </c>
      <c r="X46">
        <v>62.784391745365525</v>
      </c>
      <c r="Y46">
        <v>0</v>
      </c>
      <c r="Z46">
        <v>2.7624536363636354</v>
      </c>
      <c r="AA46">
        <v>0</v>
      </c>
      <c r="AB46">
        <v>5.0810787696924224</v>
      </c>
      <c r="AC46">
        <v>4.0979024658394847</v>
      </c>
      <c r="AD46">
        <v>3.856287660862983</v>
      </c>
      <c r="AE46">
        <v>13.95378803936412</v>
      </c>
      <c r="AF46">
        <v>5.926901622718054</v>
      </c>
      <c r="AG46">
        <v>27.831980000000001</v>
      </c>
      <c r="AH46">
        <v>9.9039028511087626</v>
      </c>
      <c r="AI46">
        <v>0</v>
      </c>
      <c r="AJ46">
        <v>0</v>
      </c>
      <c r="AK46">
        <v>21.97535224586289</v>
      </c>
      <c r="AL46">
        <v>1.6785929432013769</v>
      </c>
      <c r="AM46">
        <v>0</v>
      </c>
      <c r="AN46">
        <v>0</v>
      </c>
      <c r="AO46">
        <v>0.63683999999999996</v>
      </c>
      <c r="AP46">
        <v>4.5545039999999997</v>
      </c>
      <c r="AQ46">
        <v>0</v>
      </c>
      <c r="AR46">
        <v>2.8066222826086942</v>
      </c>
      <c r="AS46">
        <v>2.2794023193577164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738.36632439725827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245.63</v>
      </c>
      <c r="L47">
        <v>8.9999999999999982</v>
      </c>
      <c r="M47">
        <v>61.48</v>
      </c>
      <c r="N47">
        <v>50.280000000000008</v>
      </c>
      <c r="O47">
        <v>71.02</v>
      </c>
      <c r="P47">
        <v>19.648017754463833</v>
      </c>
      <c r="Q47">
        <v>8.7058310991957093</v>
      </c>
      <c r="R47">
        <v>17.95</v>
      </c>
      <c r="S47">
        <v>0</v>
      </c>
      <c r="T47">
        <v>0</v>
      </c>
      <c r="U47">
        <v>60.921518217614505</v>
      </c>
      <c r="V47">
        <v>6.0600000000000005</v>
      </c>
      <c r="W47">
        <v>19.02</v>
      </c>
      <c r="X47">
        <v>62.79</v>
      </c>
      <c r="Y47">
        <v>0</v>
      </c>
      <c r="Z47">
        <v>0</v>
      </c>
      <c r="AA47">
        <v>0</v>
      </c>
      <c r="AB47">
        <v>5.0810787696924224</v>
      </c>
      <c r="AC47">
        <v>4.0979024658394847</v>
      </c>
      <c r="AD47">
        <v>3.856287660862983</v>
      </c>
      <c r="AE47">
        <v>13.95378803936412</v>
      </c>
      <c r="AF47">
        <v>5.926901622718054</v>
      </c>
      <c r="AG47">
        <v>27.831980000000001</v>
      </c>
      <c r="AH47">
        <v>9.9039028511087626</v>
      </c>
      <c r="AI47">
        <v>0</v>
      </c>
      <c r="AJ47">
        <v>0</v>
      </c>
      <c r="AK47">
        <v>21.97535224586289</v>
      </c>
      <c r="AL47">
        <v>9.1912289156626485</v>
      </c>
      <c r="AM47">
        <v>0</v>
      </c>
      <c r="AN47">
        <v>0</v>
      </c>
      <c r="AO47">
        <v>0.57096000000000002</v>
      </c>
      <c r="AP47">
        <v>4.5545039999999997</v>
      </c>
      <c r="AQ47">
        <v>0</v>
      </c>
      <c r="AR47">
        <v>2.1961050724637672</v>
      </c>
      <c r="AS47">
        <v>2.2794023193577164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743.92476103420688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245.63</v>
      </c>
      <c r="L48">
        <v>8.9999999999999982</v>
      </c>
      <c r="M48">
        <v>61.48</v>
      </c>
      <c r="N48">
        <v>50.280000000000008</v>
      </c>
      <c r="O48">
        <v>71.02</v>
      </c>
      <c r="P48">
        <v>19.648017754463833</v>
      </c>
      <c r="Q48">
        <v>8.7058310991957093</v>
      </c>
      <c r="R48">
        <v>17.95</v>
      </c>
      <c r="S48">
        <v>0</v>
      </c>
      <c r="T48">
        <v>0</v>
      </c>
      <c r="U48">
        <v>60.921518217614505</v>
      </c>
      <c r="V48">
        <v>6.0600000000000005</v>
      </c>
      <c r="W48">
        <v>19.02</v>
      </c>
      <c r="X48">
        <v>62.784391745365525</v>
      </c>
      <c r="Y48">
        <v>0</v>
      </c>
      <c r="Z48">
        <v>0</v>
      </c>
      <c r="AA48">
        <v>0</v>
      </c>
      <c r="AB48">
        <v>5.0810787696924224</v>
      </c>
      <c r="AC48">
        <v>4.0979024658394847</v>
      </c>
      <c r="AD48">
        <v>3.856287660862983</v>
      </c>
      <c r="AE48">
        <v>13.95378803936412</v>
      </c>
      <c r="AF48">
        <v>5.926901622718054</v>
      </c>
      <c r="AG48">
        <v>27.831980000000001</v>
      </c>
      <c r="AH48">
        <v>9.9039028511087626</v>
      </c>
      <c r="AI48">
        <v>0</v>
      </c>
      <c r="AJ48">
        <v>0</v>
      </c>
      <c r="AK48">
        <v>21.97535224586289</v>
      </c>
      <c r="AL48">
        <v>9.1912289156626485</v>
      </c>
      <c r="AM48">
        <v>0</v>
      </c>
      <c r="AN48">
        <v>0</v>
      </c>
      <c r="AO48">
        <v>0.57096000000000002</v>
      </c>
      <c r="AP48">
        <v>4.5545039999999997</v>
      </c>
      <c r="AQ48">
        <v>0</v>
      </c>
      <c r="AR48">
        <v>2.1961050724637672</v>
      </c>
      <c r="AS48">
        <v>2.2794023193577164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743.91915277957241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245.63</v>
      </c>
      <c r="L49">
        <v>8.9999999999999982</v>
      </c>
      <c r="M49">
        <v>61.48</v>
      </c>
      <c r="N49">
        <v>50.280000000000008</v>
      </c>
      <c r="O49">
        <v>71.02</v>
      </c>
      <c r="P49">
        <v>19.648017754463833</v>
      </c>
      <c r="Q49">
        <v>8.7058310991957093</v>
      </c>
      <c r="R49">
        <v>17.95</v>
      </c>
      <c r="S49">
        <v>0</v>
      </c>
      <c r="T49">
        <v>0</v>
      </c>
      <c r="U49">
        <v>60.921518217614505</v>
      </c>
      <c r="V49">
        <v>6.06</v>
      </c>
      <c r="W49">
        <v>19.024994747899161</v>
      </c>
      <c r="X49">
        <v>62.790000000000006</v>
      </c>
      <c r="Y49">
        <v>0</v>
      </c>
      <c r="Z49">
        <v>0</v>
      </c>
      <c r="AA49">
        <v>0</v>
      </c>
      <c r="AB49">
        <v>5.0810787696924224</v>
      </c>
      <c r="AC49">
        <v>4.0979024658394847</v>
      </c>
      <c r="AD49">
        <v>3.856287660862983</v>
      </c>
      <c r="AE49">
        <v>13.95378803936412</v>
      </c>
      <c r="AF49">
        <v>5.926901622718054</v>
      </c>
      <c r="AG49">
        <v>27.831980000000001</v>
      </c>
      <c r="AH49">
        <v>9.9039028511087626</v>
      </c>
      <c r="AI49">
        <v>0</v>
      </c>
      <c r="AJ49">
        <v>0</v>
      </c>
      <c r="AK49">
        <v>21.97535224586289</v>
      </c>
      <c r="AL49">
        <v>9.1912289156626485</v>
      </c>
      <c r="AM49">
        <v>0</v>
      </c>
      <c r="AN49">
        <v>0</v>
      </c>
      <c r="AO49">
        <v>0.69832800000000006</v>
      </c>
      <c r="AP49">
        <v>4.5545039999999997</v>
      </c>
      <c r="AQ49">
        <v>0</v>
      </c>
      <c r="AR49">
        <v>2.1961050724637672</v>
      </c>
      <c r="AS49">
        <v>2.2794023193577164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744.05712378210603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245.63</v>
      </c>
      <c r="L50">
        <v>8.9999999999999982</v>
      </c>
      <c r="M50">
        <v>61.48</v>
      </c>
      <c r="N50">
        <v>50.280000000000008</v>
      </c>
      <c r="O50">
        <v>71.02</v>
      </c>
      <c r="P50">
        <v>19.648017754463833</v>
      </c>
      <c r="Q50">
        <v>8.7058310991957093</v>
      </c>
      <c r="R50">
        <v>17.95</v>
      </c>
      <c r="S50">
        <v>0</v>
      </c>
      <c r="T50">
        <v>0</v>
      </c>
      <c r="U50">
        <v>60.921518217614505</v>
      </c>
      <c r="V50">
        <v>6.06</v>
      </c>
      <c r="W50">
        <v>19.024994747899161</v>
      </c>
      <c r="X50">
        <v>62.790000000000006</v>
      </c>
      <c r="Y50">
        <v>0</v>
      </c>
      <c r="Z50">
        <v>0</v>
      </c>
      <c r="AA50">
        <v>0</v>
      </c>
      <c r="AB50">
        <v>5.0810787696924224</v>
      </c>
      <c r="AC50">
        <v>4.0979024658394847</v>
      </c>
      <c r="AD50">
        <v>3.856287660862983</v>
      </c>
      <c r="AE50">
        <v>13.95378803936412</v>
      </c>
      <c r="AF50">
        <v>5.926901622718054</v>
      </c>
      <c r="AG50">
        <v>27.831980000000001</v>
      </c>
      <c r="AH50">
        <v>9.9039028511087626</v>
      </c>
      <c r="AI50">
        <v>0</v>
      </c>
      <c r="AJ50">
        <v>0</v>
      </c>
      <c r="AK50">
        <v>21.97535224586289</v>
      </c>
      <c r="AL50">
        <v>9.1912289156626485</v>
      </c>
      <c r="AM50">
        <v>0</v>
      </c>
      <c r="AN50">
        <v>0</v>
      </c>
      <c r="AO50">
        <v>0.69832800000000006</v>
      </c>
      <c r="AP50">
        <v>4.5545039999999997</v>
      </c>
      <c r="AQ50">
        <v>0</v>
      </c>
      <c r="AR50">
        <v>2.1961050724637672</v>
      </c>
      <c r="AS50">
        <v>2.2794023193577164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744.05712378210603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245.63</v>
      </c>
      <c r="L51">
        <v>8.9999999999999982</v>
      </c>
      <c r="M51">
        <v>61.48</v>
      </c>
      <c r="N51">
        <v>50.280000000000008</v>
      </c>
      <c r="O51">
        <v>71.02</v>
      </c>
      <c r="P51">
        <v>19.648017754463833</v>
      </c>
      <c r="Q51">
        <v>8.7058310991957093</v>
      </c>
      <c r="R51">
        <v>17.95</v>
      </c>
      <c r="S51">
        <v>0</v>
      </c>
      <c r="T51">
        <v>0</v>
      </c>
      <c r="U51">
        <v>60.921518217614505</v>
      </c>
      <c r="V51">
        <v>6.06</v>
      </c>
      <c r="W51">
        <v>19.024994747899161</v>
      </c>
      <c r="X51">
        <v>62.784391745365525</v>
      </c>
      <c r="Y51">
        <v>0</v>
      </c>
      <c r="Z51">
        <v>0</v>
      </c>
      <c r="AA51">
        <v>0</v>
      </c>
      <c r="AB51">
        <v>5.5773293323330817</v>
      </c>
      <c r="AC51">
        <v>4.0979024658394847</v>
      </c>
      <c r="AD51">
        <v>3.856287660862983</v>
      </c>
      <c r="AE51">
        <v>13.95378803936412</v>
      </c>
      <c r="AF51">
        <v>5.926901622718054</v>
      </c>
      <c r="AG51">
        <v>27.831980000000001</v>
      </c>
      <c r="AH51">
        <v>9.9039028511087626</v>
      </c>
      <c r="AI51">
        <v>0</v>
      </c>
      <c r="AJ51">
        <v>0</v>
      </c>
      <c r="AK51">
        <v>21.97535224586289</v>
      </c>
      <c r="AL51">
        <v>9.1912289156626485</v>
      </c>
      <c r="AM51">
        <v>0</v>
      </c>
      <c r="AN51">
        <v>0</v>
      </c>
      <c r="AO51">
        <v>0.69832800000000006</v>
      </c>
      <c r="AP51">
        <v>4.5545039999999997</v>
      </c>
      <c r="AQ51">
        <v>0</v>
      </c>
      <c r="AR51">
        <v>3.7377708333333315</v>
      </c>
      <c r="AS51">
        <v>2.2794023193577164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746.08943185098178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245.63</v>
      </c>
      <c r="L52">
        <v>8.9999999999999982</v>
      </c>
      <c r="M52">
        <v>61.48</v>
      </c>
      <c r="N52">
        <v>50.280000000000008</v>
      </c>
      <c r="O52">
        <v>71.02</v>
      </c>
      <c r="P52">
        <v>19.648017754463833</v>
      </c>
      <c r="Q52">
        <v>8.7058310991957093</v>
      </c>
      <c r="R52">
        <v>17.95</v>
      </c>
      <c r="S52">
        <v>0</v>
      </c>
      <c r="T52">
        <v>0</v>
      </c>
      <c r="U52">
        <v>60.921518217614505</v>
      </c>
      <c r="V52">
        <v>6.06</v>
      </c>
      <c r="W52">
        <v>19.024994747899161</v>
      </c>
      <c r="X52">
        <v>62.784391745365525</v>
      </c>
      <c r="Y52">
        <v>0</v>
      </c>
      <c r="Z52">
        <v>0</v>
      </c>
      <c r="AA52">
        <v>0</v>
      </c>
      <c r="AB52">
        <v>5.5773293323330817</v>
      </c>
      <c r="AC52">
        <v>4.0979024658394847</v>
      </c>
      <c r="AD52">
        <v>3.856287660862983</v>
      </c>
      <c r="AE52">
        <v>13.95378803936412</v>
      </c>
      <c r="AF52">
        <v>5.926901622718054</v>
      </c>
      <c r="AG52">
        <v>27.831980000000001</v>
      </c>
      <c r="AH52">
        <v>9.9039028511087626</v>
      </c>
      <c r="AI52">
        <v>0</v>
      </c>
      <c r="AJ52">
        <v>0</v>
      </c>
      <c r="AK52">
        <v>21.97535224586289</v>
      </c>
      <c r="AL52">
        <v>9.1912289156626485</v>
      </c>
      <c r="AM52">
        <v>0</v>
      </c>
      <c r="AN52">
        <v>0</v>
      </c>
      <c r="AO52">
        <v>0.69832800000000006</v>
      </c>
      <c r="AP52">
        <v>4.5545039999999997</v>
      </c>
      <c r="AQ52">
        <v>0</v>
      </c>
      <c r="AR52">
        <v>2.8066222826086942</v>
      </c>
      <c r="AS52">
        <v>2.2794023193577164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745.15828330025715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245.63</v>
      </c>
      <c r="L53">
        <v>8.9999999999999982</v>
      </c>
      <c r="M53">
        <v>61.48</v>
      </c>
      <c r="N53">
        <v>50.280000000000008</v>
      </c>
      <c r="O53">
        <v>71.02</v>
      </c>
      <c r="P53">
        <v>19.648017754463833</v>
      </c>
      <c r="Q53">
        <v>8.7058310991957093</v>
      </c>
      <c r="R53">
        <v>17.95</v>
      </c>
      <c r="S53">
        <v>0</v>
      </c>
      <c r="T53">
        <v>0</v>
      </c>
      <c r="U53">
        <v>60.921518217614505</v>
      </c>
      <c r="V53">
        <v>6.06</v>
      </c>
      <c r="W53">
        <v>19.024994747899161</v>
      </c>
      <c r="X53">
        <v>62.784391745365525</v>
      </c>
      <c r="Y53">
        <v>0</v>
      </c>
      <c r="Z53">
        <v>0</v>
      </c>
      <c r="AA53">
        <v>0</v>
      </c>
      <c r="AB53">
        <v>5.5773293323330817</v>
      </c>
      <c r="AC53">
        <v>4.0979024658394847</v>
      </c>
      <c r="AD53">
        <v>3.856287660862983</v>
      </c>
      <c r="AE53">
        <v>13.95378803936412</v>
      </c>
      <c r="AF53">
        <v>5.926901622718054</v>
      </c>
      <c r="AG53">
        <v>27.831980000000001</v>
      </c>
      <c r="AH53">
        <v>9.9039028511087626</v>
      </c>
      <c r="AI53">
        <v>0</v>
      </c>
      <c r="AJ53">
        <v>0</v>
      </c>
      <c r="AK53">
        <v>21.97535224586289</v>
      </c>
      <c r="AL53">
        <v>9.1912289156626485</v>
      </c>
      <c r="AM53">
        <v>0</v>
      </c>
      <c r="AN53">
        <v>0</v>
      </c>
      <c r="AO53">
        <v>0.69832800000000006</v>
      </c>
      <c r="AP53">
        <v>4.6116000000000001</v>
      </c>
      <c r="AQ53">
        <v>0</v>
      </c>
      <c r="AR53">
        <v>2.1961050724637672</v>
      </c>
      <c r="AS53">
        <v>2.2794023193577164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744.60486209011219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245.63</v>
      </c>
      <c r="L54">
        <v>8.9999999999999982</v>
      </c>
      <c r="M54">
        <v>61.48</v>
      </c>
      <c r="N54">
        <v>50.280000000000008</v>
      </c>
      <c r="O54">
        <v>71.02</v>
      </c>
      <c r="P54">
        <v>19.648017754463833</v>
      </c>
      <c r="Q54">
        <v>8.7058310991957093</v>
      </c>
      <c r="R54">
        <v>17.95</v>
      </c>
      <c r="S54">
        <v>0</v>
      </c>
      <c r="T54">
        <v>0</v>
      </c>
      <c r="U54">
        <v>60.921518217614505</v>
      </c>
      <c r="V54">
        <v>6.06</v>
      </c>
      <c r="W54">
        <v>19.024994747899161</v>
      </c>
      <c r="X54">
        <v>62.784391745365525</v>
      </c>
      <c r="Y54">
        <v>0</v>
      </c>
      <c r="Z54">
        <v>0</v>
      </c>
      <c r="AA54">
        <v>0</v>
      </c>
      <c r="AB54">
        <v>5.5773293323330817</v>
      </c>
      <c r="AC54">
        <v>4.0979024658394847</v>
      </c>
      <c r="AD54">
        <v>3.856287660862983</v>
      </c>
      <c r="AE54">
        <v>13.95378803936412</v>
      </c>
      <c r="AF54">
        <v>5.926901622718054</v>
      </c>
      <c r="AG54">
        <v>27.831980000000001</v>
      </c>
      <c r="AH54">
        <v>9.9039028511087626</v>
      </c>
      <c r="AI54">
        <v>0</v>
      </c>
      <c r="AJ54">
        <v>0</v>
      </c>
      <c r="AK54">
        <v>21.97535224586289</v>
      </c>
      <c r="AL54">
        <v>9.1912289156626485</v>
      </c>
      <c r="AM54">
        <v>0</v>
      </c>
      <c r="AN54">
        <v>0</v>
      </c>
      <c r="AO54">
        <v>0.69832800000000006</v>
      </c>
      <c r="AP54">
        <v>4.6116000000000001</v>
      </c>
      <c r="AQ54">
        <v>0</v>
      </c>
      <c r="AR54">
        <v>2.1961050724637672</v>
      </c>
      <c r="AS54">
        <v>2.2794023193577164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744.60486209011219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245.63</v>
      </c>
      <c r="L55">
        <v>8.9999999999999982</v>
      </c>
      <c r="M55">
        <v>61.48</v>
      </c>
      <c r="N55">
        <v>50.280000000000008</v>
      </c>
      <c r="O55">
        <v>71.02</v>
      </c>
      <c r="P55">
        <v>19.648017754463833</v>
      </c>
      <c r="Q55">
        <v>8.7058310991957093</v>
      </c>
      <c r="R55">
        <v>17.95</v>
      </c>
      <c r="S55">
        <v>0</v>
      </c>
      <c r="T55">
        <v>0</v>
      </c>
      <c r="U55">
        <v>60.921518217614505</v>
      </c>
      <c r="V55">
        <v>6.06</v>
      </c>
      <c r="W55">
        <v>19.024994747899161</v>
      </c>
      <c r="X55">
        <v>62.784391745365525</v>
      </c>
      <c r="Y55">
        <v>0</v>
      </c>
      <c r="Z55">
        <v>0</v>
      </c>
      <c r="AA55">
        <v>0</v>
      </c>
      <c r="AB55">
        <v>5.5773293323330817</v>
      </c>
      <c r="AC55">
        <v>0</v>
      </c>
      <c r="AD55">
        <v>3.856287660862983</v>
      </c>
      <c r="AE55">
        <v>13.95378803936412</v>
      </c>
      <c r="AF55">
        <v>5.926901622718054</v>
      </c>
      <c r="AG55">
        <v>27.831980000000001</v>
      </c>
      <c r="AH55">
        <v>9.9039028511087626</v>
      </c>
      <c r="AI55">
        <v>0</v>
      </c>
      <c r="AJ55">
        <v>0</v>
      </c>
      <c r="AK55">
        <v>21.97535224586289</v>
      </c>
      <c r="AL55">
        <v>9.1912289156626485</v>
      </c>
      <c r="AM55">
        <v>0</v>
      </c>
      <c r="AN55">
        <v>0</v>
      </c>
      <c r="AO55">
        <v>0.69832800000000006</v>
      </c>
      <c r="AP55">
        <v>4.6116000000000001</v>
      </c>
      <c r="AQ55">
        <v>0</v>
      </c>
      <c r="AR55">
        <v>2.1961050724637672</v>
      </c>
      <c r="AS55">
        <v>11.388227772821885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749.61578507773686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245.63</v>
      </c>
      <c r="L56">
        <v>8.9999999999999982</v>
      </c>
      <c r="M56">
        <v>61.48</v>
      </c>
      <c r="N56">
        <v>50.280000000000008</v>
      </c>
      <c r="O56">
        <v>71.02</v>
      </c>
      <c r="P56">
        <v>19.648017754463833</v>
      </c>
      <c r="Q56">
        <v>8.7058310991957093</v>
      </c>
      <c r="R56">
        <v>17.95</v>
      </c>
      <c r="S56">
        <v>0</v>
      </c>
      <c r="T56">
        <v>0</v>
      </c>
      <c r="U56">
        <v>60.921518217614505</v>
      </c>
      <c r="V56">
        <v>6.06</v>
      </c>
      <c r="W56">
        <v>19.024994747899161</v>
      </c>
      <c r="X56">
        <v>62.79</v>
      </c>
      <c r="Y56">
        <v>0</v>
      </c>
      <c r="Z56">
        <v>0</v>
      </c>
      <c r="AA56">
        <v>0</v>
      </c>
      <c r="AB56">
        <v>5.5773293323330817</v>
      </c>
      <c r="AC56">
        <v>0</v>
      </c>
      <c r="AD56">
        <v>3.856287660862983</v>
      </c>
      <c r="AE56">
        <v>13.95378803936412</v>
      </c>
      <c r="AF56">
        <v>5.926901622718054</v>
      </c>
      <c r="AG56">
        <v>27.831980000000001</v>
      </c>
      <c r="AH56">
        <v>9.9039028511087626</v>
      </c>
      <c r="AI56">
        <v>0</v>
      </c>
      <c r="AJ56">
        <v>0</v>
      </c>
      <c r="AK56">
        <v>21.97535224586289</v>
      </c>
      <c r="AL56">
        <v>9.1912289156626485</v>
      </c>
      <c r="AM56">
        <v>0</v>
      </c>
      <c r="AN56">
        <v>0</v>
      </c>
      <c r="AO56">
        <v>0.69832800000000006</v>
      </c>
      <c r="AP56">
        <v>4.6116000000000001</v>
      </c>
      <c r="AQ56">
        <v>0</v>
      </c>
      <c r="AR56">
        <v>2.1961050724637672</v>
      </c>
      <c r="AS56">
        <v>11.388227772821885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749.62139333237133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245.63</v>
      </c>
      <c r="L57">
        <v>8.9999999999999982</v>
      </c>
      <c r="M57">
        <v>61.48</v>
      </c>
      <c r="N57">
        <v>50.280000000000008</v>
      </c>
      <c r="O57">
        <v>71.02</v>
      </c>
      <c r="P57">
        <v>19.648017754463833</v>
      </c>
      <c r="Q57">
        <v>8.7058310991957093</v>
      </c>
      <c r="R57">
        <v>17.95</v>
      </c>
      <c r="S57">
        <v>0</v>
      </c>
      <c r="T57">
        <v>0</v>
      </c>
      <c r="U57">
        <v>60.921518217614505</v>
      </c>
      <c r="V57">
        <v>6.06</v>
      </c>
      <c r="W57">
        <v>19.02</v>
      </c>
      <c r="X57">
        <v>62.79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3.856287660862983</v>
      </c>
      <c r="AE57">
        <v>13.95378803936412</v>
      </c>
      <c r="AF57">
        <v>5.926901622718054</v>
      </c>
      <c r="AG57">
        <v>27.831980000000001</v>
      </c>
      <c r="AH57">
        <v>9.9039028511087626</v>
      </c>
      <c r="AI57">
        <v>0</v>
      </c>
      <c r="AJ57">
        <v>0</v>
      </c>
      <c r="AK57">
        <v>21.97535224586289</v>
      </c>
      <c r="AL57">
        <v>9.1912289156626485</v>
      </c>
      <c r="AM57">
        <v>0</v>
      </c>
      <c r="AN57">
        <v>0</v>
      </c>
      <c r="AO57">
        <v>0.69832800000000006</v>
      </c>
      <c r="AP57">
        <v>4.6116000000000001</v>
      </c>
      <c r="AQ57">
        <v>0</v>
      </c>
      <c r="AR57">
        <v>2.1961050724637672</v>
      </c>
      <c r="AS57">
        <v>11.388227772821885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745.0535283669177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245.63</v>
      </c>
      <c r="L58">
        <v>8.9999999999999982</v>
      </c>
      <c r="M58">
        <v>61.48</v>
      </c>
      <c r="N58">
        <v>50.280000000000008</v>
      </c>
      <c r="O58">
        <v>71.02</v>
      </c>
      <c r="P58">
        <v>19.648017754463833</v>
      </c>
      <c r="Q58">
        <v>8.7100000000000009</v>
      </c>
      <c r="R58">
        <v>17.95</v>
      </c>
      <c r="S58">
        <v>0</v>
      </c>
      <c r="T58">
        <v>0</v>
      </c>
      <c r="U58">
        <v>60.921518217614505</v>
      </c>
      <c r="V58">
        <v>6.06</v>
      </c>
      <c r="W58">
        <v>19.024994747899161</v>
      </c>
      <c r="X58">
        <v>62.79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3.856287660862983</v>
      </c>
      <c r="AE58">
        <v>13.95378803936412</v>
      </c>
      <c r="AF58">
        <v>5.926901622718054</v>
      </c>
      <c r="AG58">
        <v>27.831980000000001</v>
      </c>
      <c r="AH58">
        <v>9.9039028511087626</v>
      </c>
      <c r="AI58">
        <v>0</v>
      </c>
      <c r="AJ58">
        <v>0</v>
      </c>
      <c r="AK58">
        <v>21.97535224586289</v>
      </c>
      <c r="AL58">
        <v>9.1912289156626485</v>
      </c>
      <c r="AM58">
        <v>0</v>
      </c>
      <c r="AN58">
        <v>0</v>
      </c>
      <c r="AO58">
        <v>0.69832800000000006</v>
      </c>
      <c r="AP58">
        <v>4.6116000000000001</v>
      </c>
      <c r="AQ58">
        <v>0</v>
      </c>
      <c r="AR58">
        <v>2.1961050724637672</v>
      </c>
      <c r="AS58">
        <v>11.388227772821885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745.06269201562122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245.63</v>
      </c>
      <c r="L59">
        <v>8.9999999999999982</v>
      </c>
      <c r="M59">
        <v>61.48</v>
      </c>
      <c r="N59">
        <v>50.280000000000008</v>
      </c>
      <c r="O59">
        <v>71.02</v>
      </c>
      <c r="P59">
        <v>19.648017754463833</v>
      </c>
      <c r="Q59">
        <v>8.7100000000000009</v>
      </c>
      <c r="R59">
        <v>17.95</v>
      </c>
      <c r="S59">
        <v>0</v>
      </c>
      <c r="T59">
        <v>0</v>
      </c>
      <c r="U59">
        <v>60.921518217614505</v>
      </c>
      <c r="V59">
        <v>6.06</v>
      </c>
      <c r="W59">
        <v>19.02</v>
      </c>
      <c r="X59">
        <v>62.784391745365525</v>
      </c>
      <c r="Y59">
        <v>0</v>
      </c>
      <c r="Z59">
        <v>0</v>
      </c>
      <c r="AA59">
        <v>0</v>
      </c>
      <c r="AB59">
        <v>1.0144591147786945</v>
      </c>
      <c r="AC59">
        <v>0</v>
      </c>
      <c r="AD59">
        <v>3.856287660862983</v>
      </c>
      <c r="AE59">
        <v>13.95378803936412</v>
      </c>
      <c r="AF59">
        <v>5.926901622718054</v>
      </c>
      <c r="AG59">
        <v>27.831980000000001</v>
      </c>
      <c r="AH59">
        <v>9.9039028511087626</v>
      </c>
      <c r="AI59">
        <v>0</v>
      </c>
      <c r="AJ59">
        <v>0</v>
      </c>
      <c r="AK59">
        <v>21.97535224586289</v>
      </c>
      <c r="AL59">
        <v>9.1912289156626485</v>
      </c>
      <c r="AM59">
        <v>0</v>
      </c>
      <c r="AN59">
        <v>0</v>
      </c>
      <c r="AO59">
        <v>0.69832800000000006</v>
      </c>
      <c r="AP59">
        <v>4.6116000000000001</v>
      </c>
      <c r="AQ59">
        <v>0</v>
      </c>
      <c r="AR59">
        <v>2.1961050724637672</v>
      </c>
      <c r="AS59">
        <v>11.388227772821885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745.05208901308754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245.63</v>
      </c>
      <c r="L60">
        <v>9</v>
      </c>
      <c r="M60">
        <v>61.48</v>
      </c>
      <c r="N60">
        <v>50.280000000000008</v>
      </c>
      <c r="O60">
        <v>71.02</v>
      </c>
      <c r="P60">
        <v>19.648017754463833</v>
      </c>
      <c r="Q60">
        <v>8.7100000000000009</v>
      </c>
      <c r="R60">
        <v>17.95</v>
      </c>
      <c r="S60">
        <v>0</v>
      </c>
      <c r="T60">
        <v>0</v>
      </c>
      <c r="U60">
        <v>60.921518217614505</v>
      </c>
      <c r="V60">
        <v>6.06</v>
      </c>
      <c r="W60">
        <v>19.02</v>
      </c>
      <c r="X60">
        <v>62.784391745365525</v>
      </c>
      <c r="Y60">
        <v>0</v>
      </c>
      <c r="Z60">
        <v>0</v>
      </c>
      <c r="AA60">
        <v>0</v>
      </c>
      <c r="AB60">
        <v>1.0144591147786945</v>
      </c>
      <c r="AC60">
        <v>0</v>
      </c>
      <c r="AD60">
        <v>3.856287660862983</v>
      </c>
      <c r="AE60">
        <v>13.95378803936412</v>
      </c>
      <c r="AF60">
        <v>5.926901622718054</v>
      </c>
      <c r="AG60">
        <v>27.831980000000001</v>
      </c>
      <c r="AH60">
        <v>9.9039028511087626</v>
      </c>
      <c r="AI60">
        <v>0</v>
      </c>
      <c r="AJ60">
        <v>0</v>
      </c>
      <c r="AK60">
        <v>21.97535224586289</v>
      </c>
      <c r="AL60">
        <v>9.1912289156626485</v>
      </c>
      <c r="AM60">
        <v>0</v>
      </c>
      <c r="AN60">
        <v>0</v>
      </c>
      <c r="AO60">
        <v>0.63683999999999996</v>
      </c>
      <c r="AP60">
        <v>4.6116000000000001</v>
      </c>
      <c r="AQ60">
        <v>0</v>
      </c>
      <c r="AR60">
        <v>2.1961050724637672</v>
      </c>
      <c r="AS60">
        <v>11.388227772821885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744.9906010130876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245.63</v>
      </c>
      <c r="L61">
        <v>9</v>
      </c>
      <c r="M61">
        <v>61.48</v>
      </c>
      <c r="N61">
        <v>50.280000000000008</v>
      </c>
      <c r="O61">
        <v>71.02</v>
      </c>
      <c r="P61">
        <v>19.648017754463833</v>
      </c>
      <c r="Q61">
        <v>8.7100000000000009</v>
      </c>
      <c r="R61">
        <v>17.95</v>
      </c>
      <c r="S61">
        <v>0</v>
      </c>
      <c r="T61">
        <v>0</v>
      </c>
      <c r="U61">
        <v>60.921518217614505</v>
      </c>
      <c r="V61">
        <v>6.06</v>
      </c>
      <c r="W61">
        <v>19.02</v>
      </c>
      <c r="X61">
        <v>62.784391745365525</v>
      </c>
      <c r="Y61">
        <v>0</v>
      </c>
      <c r="Z61">
        <v>0</v>
      </c>
      <c r="AA61">
        <v>0</v>
      </c>
      <c r="AB61">
        <v>1.0144591147786945</v>
      </c>
      <c r="AC61">
        <v>0</v>
      </c>
      <c r="AD61">
        <v>3.856287660862983</v>
      </c>
      <c r="AE61">
        <v>13.95378803936412</v>
      </c>
      <c r="AF61">
        <v>5.926901622718054</v>
      </c>
      <c r="AG61">
        <v>27.831980000000001</v>
      </c>
      <c r="AH61">
        <v>19.807805702217525</v>
      </c>
      <c r="AI61">
        <v>0</v>
      </c>
      <c r="AJ61">
        <v>0</v>
      </c>
      <c r="AK61">
        <v>21.97535224586289</v>
      </c>
      <c r="AL61">
        <v>9.1912289156626485</v>
      </c>
      <c r="AM61">
        <v>0</v>
      </c>
      <c r="AN61">
        <v>0</v>
      </c>
      <c r="AO61">
        <v>0.75981600000000005</v>
      </c>
      <c r="AP61">
        <v>4.6116000000000001</v>
      </c>
      <c r="AQ61">
        <v>0</v>
      </c>
      <c r="AR61">
        <v>2.1961050724637672</v>
      </c>
      <c r="AS61">
        <v>2.2794023193577164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745.90865441073208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245.63</v>
      </c>
      <c r="L62">
        <v>9</v>
      </c>
      <c r="M62">
        <v>61.48</v>
      </c>
      <c r="N62">
        <v>50.280000000000008</v>
      </c>
      <c r="O62">
        <v>71.02</v>
      </c>
      <c r="P62">
        <v>19.648017754463833</v>
      </c>
      <c r="Q62">
        <v>8.7100000000000009</v>
      </c>
      <c r="R62">
        <v>17.95</v>
      </c>
      <c r="S62">
        <v>0</v>
      </c>
      <c r="T62">
        <v>0</v>
      </c>
      <c r="U62">
        <v>60.921518217614505</v>
      </c>
      <c r="V62">
        <v>6.06</v>
      </c>
      <c r="W62">
        <v>19.02</v>
      </c>
      <c r="X62">
        <v>62.784391745365525</v>
      </c>
      <c r="Y62">
        <v>0</v>
      </c>
      <c r="Z62">
        <v>0</v>
      </c>
      <c r="AA62">
        <v>0</v>
      </c>
      <c r="AB62">
        <v>1.0144591147786945</v>
      </c>
      <c r="AC62">
        <v>0</v>
      </c>
      <c r="AD62">
        <v>3.856287660862983</v>
      </c>
      <c r="AE62">
        <v>13.95378803936412</v>
      </c>
      <c r="AF62">
        <v>5.926901622718054</v>
      </c>
      <c r="AG62">
        <v>27.831980000000001</v>
      </c>
      <c r="AH62">
        <v>19.807805702217525</v>
      </c>
      <c r="AI62">
        <v>0</v>
      </c>
      <c r="AJ62">
        <v>0</v>
      </c>
      <c r="AK62">
        <v>21.97535224586289</v>
      </c>
      <c r="AL62">
        <v>9.1912289156626485</v>
      </c>
      <c r="AM62">
        <v>0</v>
      </c>
      <c r="AN62">
        <v>0</v>
      </c>
      <c r="AO62">
        <v>0.75981600000000005</v>
      </c>
      <c r="AP62">
        <v>4.6116000000000001</v>
      </c>
      <c r="AQ62">
        <v>0</v>
      </c>
      <c r="AR62">
        <v>2.1961050724637672</v>
      </c>
      <c r="AS62">
        <v>2.2794023193577164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745.90865441073208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245.63</v>
      </c>
      <c r="L63">
        <v>9</v>
      </c>
      <c r="M63">
        <v>61.48</v>
      </c>
      <c r="N63">
        <v>50.280000000000008</v>
      </c>
      <c r="O63">
        <v>71.02</v>
      </c>
      <c r="P63">
        <v>19.648017754463833</v>
      </c>
      <c r="Q63">
        <v>8.7058310991957093</v>
      </c>
      <c r="R63">
        <v>17.95</v>
      </c>
      <c r="S63">
        <v>0</v>
      </c>
      <c r="T63">
        <v>0</v>
      </c>
      <c r="U63">
        <v>60.921518217614505</v>
      </c>
      <c r="V63">
        <v>6.0600000000000005</v>
      </c>
      <c r="W63">
        <v>19.02</v>
      </c>
      <c r="X63">
        <v>62.784391745365525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3.856287660862983</v>
      </c>
      <c r="AE63">
        <v>13.95378803936412</v>
      </c>
      <c r="AF63">
        <v>5.926901622718054</v>
      </c>
      <c r="AG63">
        <v>27.831980000000001</v>
      </c>
      <c r="AH63">
        <v>19.807805702217525</v>
      </c>
      <c r="AI63">
        <v>0</v>
      </c>
      <c r="AJ63">
        <v>0</v>
      </c>
      <c r="AK63">
        <v>21.97535224586289</v>
      </c>
      <c r="AL63">
        <v>9.1912289156626485</v>
      </c>
      <c r="AM63">
        <v>0</v>
      </c>
      <c r="AN63">
        <v>0</v>
      </c>
      <c r="AO63">
        <v>0.75981600000000005</v>
      </c>
      <c r="AP63">
        <v>4.6116000000000001</v>
      </c>
      <c r="AQ63">
        <v>0</v>
      </c>
      <c r="AR63">
        <v>2.1961050724637672</v>
      </c>
      <c r="AS63">
        <v>2.2794023193577164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745.90448550992778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245.63</v>
      </c>
      <c r="L64">
        <v>8.2099999999999991</v>
      </c>
      <c r="M64">
        <v>61.48</v>
      </c>
      <c r="N64">
        <v>50.280000000000008</v>
      </c>
      <c r="O64">
        <v>71.02</v>
      </c>
      <c r="P64">
        <v>19.648017754463833</v>
      </c>
      <c r="Q64">
        <v>8.7100000000000009</v>
      </c>
      <c r="R64">
        <v>17.95</v>
      </c>
      <c r="S64">
        <v>0</v>
      </c>
      <c r="T64">
        <v>0</v>
      </c>
      <c r="U64">
        <v>60.921518217614505</v>
      </c>
      <c r="V64">
        <v>6.06</v>
      </c>
      <c r="W64">
        <v>19.02</v>
      </c>
      <c r="X64">
        <v>62.784391745365525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3.856287660862983</v>
      </c>
      <c r="AE64">
        <v>13.95378803936412</v>
      </c>
      <c r="AF64">
        <v>5.926901622718054</v>
      </c>
      <c r="AG64">
        <v>27.831980000000001</v>
      </c>
      <c r="AH64">
        <v>19.807805702217525</v>
      </c>
      <c r="AI64">
        <v>0</v>
      </c>
      <c r="AJ64">
        <v>0</v>
      </c>
      <c r="AK64">
        <v>21.97535224586289</v>
      </c>
      <c r="AL64">
        <v>9.1912289156626485</v>
      </c>
      <c r="AM64">
        <v>0</v>
      </c>
      <c r="AN64">
        <v>0</v>
      </c>
      <c r="AO64">
        <v>0.75981600000000005</v>
      </c>
      <c r="AP64">
        <v>4.6116000000000001</v>
      </c>
      <c r="AQ64">
        <v>0</v>
      </c>
      <c r="AR64">
        <v>2.1961050724637672</v>
      </c>
      <c r="AS64">
        <v>2.2794023193577164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745.11865441073201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245.63</v>
      </c>
      <c r="L65">
        <v>9</v>
      </c>
      <c r="M65">
        <v>61.48</v>
      </c>
      <c r="N65">
        <v>50.280000000000008</v>
      </c>
      <c r="O65">
        <v>71.02</v>
      </c>
      <c r="P65">
        <v>19.648017754463833</v>
      </c>
      <c r="Q65">
        <v>8.7100000000000009</v>
      </c>
      <c r="R65">
        <v>17.95</v>
      </c>
      <c r="S65">
        <v>0</v>
      </c>
      <c r="T65">
        <v>0</v>
      </c>
      <c r="U65">
        <v>60.921518217614505</v>
      </c>
      <c r="V65">
        <v>6.06</v>
      </c>
      <c r="W65">
        <v>19.02</v>
      </c>
      <c r="X65">
        <v>62.784391745365525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3.856287660862983</v>
      </c>
      <c r="AE65">
        <v>13.95378803936412</v>
      </c>
      <c r="AF65">
        <v>5.926901622718054</v>
      </c>
      <c r="AG65">
        <v>27.831980000000001</v>
      </c>
      <c r="AH65">
        <v>19.807805702217525</v>
      </c>
      <c r="AI65">
        <v>0</v>
      </c>
      <c r="AJ65">
        <v>0</v>
      </c>
      <c r="AK65">
        <v>21.97535224586289</v>
      </c>
      <c r="AL65">
        <v>9.1912289156626485</v>
      </c>
      <c r="AM65">
        <v>0</v>
      </c>
      <c r="AN65">
        <v>0</v>
      </c>
      <c r="AO65">
        <v>0.69832800000000006</v>
      </c>
      <c r="AP65">
        <v>4.6116000000000001</v>
      </c>
      <c r="AQ65">
        <v>0</v>
      </c>
      <c r="AR65">
        <v>2.1961050724637672</v>
      </c>
      <c r="AS65">
        <v>2.2794023193577164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745.84716641073203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245.63</v>
      </c>
      <c r="L66">
        <v>9</v>
      </c>
      <c r="M66">
        <v>61.48</v>
      </c>
      <c r="N66">
        <v>50.280000000000008</v>
      </c>
      <c r="O66">
        <v>71.02</v>
      </c>
      <c r="P66">
        <v>19.648017754463833</v>
      </c>
      <c r="Q66">
        <v>8.7100000000000009</v>
      </c>
      <c r="R66">
        <v>17.95</v>
      </c>
      <c r="S66">
        <v>0</v>
      </c>
      <c r="T66">
        <v>0</v>
      </c>
      <c r="U66">
        <v>60.921518217614505</v>
      </c>
      <c r="V66">
        <v>6.06</v>
      </c>
      <c r="W66">
        <v>19.02</v>
      </c>
      <c r="X66">
        <v>62.784391745365525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3.856287660862983</v>
      </c>
      <c r="AE66">
        <v>13.95378803936412</v>
      </c>
      <c r="AF66">
        <v>5.926901622718054</v>
      </c>
      <c r="AG66">
        <v>27.831980000000001</v>
      </c>
      <c r="AH66">
        <v>19.807805702217525</v>
      </c>
      <c r="AI66">
        <v>0</v>
      </c>
      <c r="AJ66">
        <v>0</v>
      </c>
      <c r="AK66">
        <v>21.97535224586289</v>
      </c>
      <c r="AL66">
        <v>9.1912289156626485</v>
      </c>
      <c r="AM66">
        <v>0</v>
      </c>
      <c r="AN66">
        <v>0</v>
      </c>
      <c r="AO66">
        <v>0.69832800000000006</v>
      </c>
      <c r="AP66">
        <v>4.6116000000000001</v>
      </c>
      <c r="AQ66">
        <v>0</v>
      </c>
      <c r="AR66">
        <v>2.1961050724637672</v>
      </c>
      <c r="AS66">
        <v>2.2794023193577164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745.84716641073203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245.63</v>
      </c>
      <c r="L67">
        <v>9</v>
      </c>
      <c r="M67">
        <v>61.48</v>
      </c>
      <c r="N67">
        <v>50.280000000000008</v>
      </c>
      <c r="O67">
        <v>71.02</v>
      </c>
      <c r="P67">
        <v>19.648017754463833</v>
      </c>
      <c r="Q67">
        <v>8.7100000000000009</v>
      </c>
      <c r="R67">
        <v>17.95</v>
      </c>
      <c r="S67">
        <v>0</v>
      </c>
      <c r="T67">
        <v>0</v>
      </c>
      <c r="U67">
        <v>60.921518217614505</v>
      </c>
      <c r="V67">
        <v>6.06</v>
      </c>
      <c r="W67">
        <v>19.02</v>
      </c>
      <c r="X67">
        <v>62.784391745365525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3.856287660862983</v>
      </c>
      <c r="AE67">
        <v>13.95378803936412</v>
      </c>
      <c r="AF67">
        <v>5.926901622718054</v>
      </c>
      <c r="AG67">
        <v>27.831980000000001</v>
      </c>
      <c r="AH67">
        <v>19.807805702217525</v>
      </c>
      <c r="AI67">
        <v>0</v>
      </c>
      <c r="AJ67">
        <v>0</v>
      </c>
      <c r="AK67">
        <v>21.97535224586289</v>
      </c>
      <c r="AL67">
        <v>9.1912289156626485</v>
      </c>
      <c r="AM67">
        <v>0</v>
      </c>
      <c r="AN67">
        <v>0</v>
      </c>
      <c r="AO67">
        <v>1.005768</v>
      </c>
      <c r="AP67">
        <v>4.6116000000000001</v>
      </c>
      <c r="AQ67">
        <v>0</v>
      </c>
      <c r="AR67">
        <v>2.1961050724637672</v>
      </c>
      <c r="AS67">
        <v>2.2794023193577164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746.15460641073207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245.63</v>
      </c>
      <c r="L68">
        <v>9</v>
      </c>
      <c r="M68">
        <v>61.48</v>
      </c>
      <c r="N68">
        <v>50.280000000000008</v>
      </c>
      <c r="O68">
        <v>71.02</v>
      </c>
      <c r="P68">
        <v>19.648017754463833</v>
      </c>
      <c r="Q68">
        <v>8.7100000000000009</v>
      </c>
      <c r="R68">
        <v>17.95</v>
      </c>
      <c r="S68">
        <v>0</v>
      </c>
      <c r="T68">
        <v>0</v>
      </c>
      <c r="U68">
        <v>60.921518217614505</v>
      </c>
      <c r="V68">
        <v>6.06</v>
      </c>
      <c r="W68">
        <v>19.02</v>
      </c>
      <c r="X68">
        <v>62.784391745365525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3.856287660862983</v>
      </c>
      <c r="AE68">
        <v>13.95378803936412</v>
      </c>
      <c r="AF68">
        <v>5.926901622718054</v>
      </c>
      <c r="AG68">
        <v>27.831980000000001</v>
      </c>
      <c r="AH68">
        <v>19.807805702217525</v>
      </c>
      <c r="AI68">
        <v>0</v>
      </c>
      <c r="AJ68">
        <v>0</v>
      </c>
      <c r="AK68">
        <v>21.97535224586289</v>
      </c>
      <c r="AL68">
        <v>9.1912289156626485</v>
      </c>
      <c r="AM68">
        <v>0</v>
      </c>
      <c r="AN68">
        <v>0</v>
      </c>
      <c r="AO68">
        <v>1.005768</v>
      </c>
      <c r="AP68">
        <v>4.6116000000000001</v>
      </c>
      <c r="AQ68">
        <v>0</v>
      </c>
      <c r="AR68">
        <v>2.1961050724637672</v>
      </c>
      <c r="AS68">
        <v>2.2794023193577164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746.15460641073207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245.63</v>
      </c>
      <c r="L69">
        <v>9</v>
      </c>
      <c r="M69">
        <v>61.48</v>
      </c>
      <c r="N69">
        <v>50.280000000000008</v>
      </c>
      <c r="O69">
        <v>71.02</v>
      </c>
      <c r="P69">
        <v>19.648017754463833</v>
      </c>
      <c r="Q69">
        <v>8.7043917213528506</v>
      </c>
      <c r="R69">
        <v>17.95</v>
      </c>
      <c r="S69">
        <v>0</v>
      </c>
      <c r="T69">
        <v>0</v>
      </c>
      <c r="U69">
        <v>60.921518217614505</v>
      </c>
      <c r="V69">
        <v>6.06</v>
      </c>
      <c r="W69">
        <v>19.02</v>
      </c>
      <c r="X69">
        <v>62.784391745365525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3.856287660862983</v>
      </c>
      <c r="AE69">
        <v>13.95378803936412</v>
      </c>
      <c r="AF69">
        <v>5.926901622718054</v>
      </c>
      <c r="AG69">
        <v>27.831980000000001</v>
      </c>
      <c r="AH69">
        <v>19.807805702217525</v>
      </c>
      <c r="AI69">
        <v>0</v>
      </c>
      <c r="AJ69">
        <v>0</v>
      </c>
      <c r="AK69">
        <v>21.97535224586289</v>
      </c>
      <c r="AL69">
        <v>9.1912289156626485</v>
      </c>
      <c r="AM69">
        <v>0</v>
      </c>
      <c r="AN69">
        <v>0</v>
      </c>
      <c r="AO69">
        <v>1.005768</v>
      </c>
      <c r="AP69">
        <v>4.6116000000000001</v>
      </c>
      <c r="AQ69">
        <v>0</v>
      </c>
      <c r="AR69">
        <v>2.1961050724637672</v>
      </c>
      <c r="AS69">
        <v>2.2794023193577164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746.1489981320849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245.63</v>
      </c>
      <c r="L70">
        <v>9</v>
      </c>
      <c r="M70">
        <v>61.48</v>
      </c>
      <c r="N70">
        <v>50.280000000000008</v>
      </c>
      <c r="O70">
        <v>71.02</v>
      </c>
      <c r="P70">
        <v>19.648017754463833</v>
      </c>
      <c r="Q70">
        <v>8.7043917213528506</v>
      </c>
      <c r="R70">
        <v>17.95</v>
      </c>
      <c r="S70">
        <v>0</v>
      </c>
      <c r="T70">
        <v>0</v>
      </c>
      <c r="U70">
        <v>60.921518217614505</v>
      </c>
      <c r="V70">
        <v>6.06</v>
      </c>
      <c r="W70">
        <v>19.02</v>
      </c>
      <c r="X70">
        <v>62.784391745365525</v>
      </c>
      <c r="Y70">
        <v>0</v>
      </c>
      <c r="Z70">
        <v>0</v>
      </c>
      <c r="AA70">
        <v>0</v>
      </c>
      <c r="AB70">
        <v>1.0144591147786945</v>
      </c>
      <c r="AC70">
        <v>0</v>
      </c>
      <c r="AD70">
        <v>3.856287660862983</v>
      </c>
      <c r="AE70">
        <v>13.95378803936412</v>
      </c>
      <c r="AF70">
        <v>5.926901622718054</v>
      </c>
      <c r="AG70">
        <v>27.831980000000001</v>
      </c>
      <c r="AH70">
        <v>19.807805702217525</v>
      </c>
      <c r="AI70">
        <v>0</v>
      </c>
      <c r="AJ70">
        <v>0</v>
      </c>
      <c r="AK70">
        <v>21.97535224586289</v>
      </c>
      <c r="AL70">
        <v>9.1912289156626485</v>
      </c>
      <c r="AM70">
        <v>0</v>
      </c>
      <c r="AN70">
        <v>0</v>
      </c>
      <c r="AO70">
        <v>1.005768</v>
      </c>
      <c r="AP70">
        <v>4.6116000000000001</v>
      </c>
      <c r="AQ70">
        <v>0</v>
      </c>
      <c r="AR70">
        <v>2.1961050724637672</v>
      </c>
      <c r="AS70">
        <v>2.2794023193577164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746.1489981320849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245.64</v>
      </c>
      <c r="L71">
        <v>9</v>
      </c>
      <c r="M71">
        <v>61.48</v>
      </c>
      <c r="N71">
        <v>50.280000000000008</v>
      </c>
      <c r="O71">
        <v>71.02</v>
      </c>
      <c r="P71">
        <v>19.499999999999996</v>
      </c>
      <c r="Q71">
        <v>8.7043917213528506</v>
      </c>
      <c r="R71">
        <v>17.95</v>
      </c>
      <c r="S71">
        <v>0</v>
      </c>
      <c r="T71">
        <v>0</v>
      </c>
      <c r="U71">
        <v>60.921518217614505</v>
      </c>
      <c r="V71">
        <v>3.3100000000000005</v>
      </c>
      <c r="W71">
        <v>19.02</v>
      </c>
      <c r="X71">
        <v>62.784391745365525</v>
      </c>
      <c r="Y71">
        <v>0</v>
      </c>
      <c r="Z71">
        <v>0</v>
      </c>
      <c r="AA71">
        <v>0</v>
      </c>
      <c r="AB71">
        <v>1.0144591147786945</v>
      </c>
      <c r="AC71">
        <v>0</v>
      </c>
      <c r="AD71">
        <v>7.7169674489023476</v>
      </c>
      <c r="AE71">
        <v>20.92848599545799</v>
      </c>
      <c r="AF71">
        <v>5.926901622718054</v>
      </c>
      <c r="AG71">
        <v>27.831980000000001</v>
      </c>
      <c r="AH71">
        <v>19.807805702217525</v>
      </c>
      <c r="AI71">
        <v>0</v>
      </c>
      <c r="AJ71">
        <v>0</v>
      </c>
      <c r="AK71">
        <v>21.97535224586289</v>
      </c>
      <c r="AL71">
        <v>15.040192771084335</v>
      </c>
      <c r="AM71">
        <v>0</v>
      </c>
      <c r="AN71">
        <v>0</v>
      </c>
      <c r="AO71">
        <v>0.43480800000000003</v>
      </c>
      <c r="AP71">
        <v>4.6116000000000001</v>
      </c>
      <c r="AQ71">
        <v>9.9747825396825398</v>
      </c>
      <c r="AR71">
        <v>2.1961050724637672</v>
      </c>
      <c r="AS71">
        <v>2.2794023193577164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769.34914451685847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245.63249404143494</v>
      </c>
      <c r="L72">
        <v>9</v>
      </c>
      <c r="M72">
        <v>61.48</v>
      </c>
      <c r="N72">
        <v>50.280000000000008</v>
      </c>
      <c r="O72">
        <v>71.02</v>
      </c>
      <c r="P72">
        <v>19.648194099807</v>
      </c>
      <c r="Q72">
        <v>8.7043917213528506</v>
      </c>
      <c r="R72">
        <v>17.95</v>
      </c>
      <c r="S72">
        <v>0</v>
      </c>
      <c r="T72">
        <v>0</v>
      </c>
      <c r="U72">
        <v>60.921518217614505</v>
      </c>
      <c r="V72">
        <v>3.3100000000000005</v>
      </c>
      <c r="W72">
        <v>19.02</v>
      </c>
      <c r="X72">
        <v>62.784391745365525</v>
      </c>
      <c r="Y72">
        <v>0</v>
      </c>
      <c r="Z72">
        <v>0</v>
      </c>
      <c r="AA72">
        <v>0</v>
      </c>
      <c r="AB72">
        <v>1.0144591147786945</v>
      </c>
      <c r="AC72">
        <v>0</v>
      </c>
      <c r="AD72">
        <v>7.7169674489023476</v>
      </c>
      <c r="AE72">
        <v>20.92848599545799</v>
      </c>
      <c r="AF72">
        <v>5.926901622718054</v>
      </c>
      <c r="AG72">
        <v>27.831980000000001</v>
      </c>
      <c r="AH72">
        <v>19.807805702217525</v>
      </c>
      <c r="AI72">
        <v>0</v>
      </c>
      <c r="AJ72">
        <v>0</v>
      </c>
      <c r="AK72">
        <v>21.97535224586289</v>
      </c>
      <c r="AL72">
        <v>15.040192771084335</v>
      </c>
      <c r="AM72">
        <v>0</v>
      </c>
      <c r="AN72">
        <v>0</v>
      </c>
      <c r="AO72">
        <v>0.37331999999999999</v>
      </c>
      <c r="AP72">
        <v>4.6116000000000001</v>
      </c>
      <c r="AQ72">
        <v>9.9747825396825398</v>
      </c>
      <c r="AR72">
        <v>2.1961050724637672</v>
      </c>
      <c r="AS72">
        <v>2.2794023193577164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769.42834465810051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221.71999999999997</v>
      </c>
      <c r="L73">
        <v>9</v>
      </c>
      <c r="M73">
        <v>61.48</v>
      </c>
      <c r="N73">
        <v>50.280000000000008</v>
      </c>
      <c r="O73">
        <v>71.02</v>
      </c>
      <c r="P73">
        <v>23.54</v>
      </c>
      <c r="Q73">
        <v>8.7043917213528506</v>
      </c>
      <c r="R73">
        <v>17.95</v>
      </c>
      <c r="S73">
        <v>0</v>
      </c>
      <c r="T73">
        <v>0</v>
      </c>
      <c r="U73">
        <v>60.921518217614505</v>
      </c>
      <c r="V73">
        <v>3.3100000000000005</v>
      </c>
      <c r="W73">
        <v>19.02</v>
      </c>
      <c r="X73">
        <v>62.784391745365525</v>
      </c>
      <c r="Y73">
        <v>0</v>
      </c>
      <c r="Z73">
        <v>0</v>
      </c>
      <c r="AA73">
        <v>0</v>
      </c>
      <c r="AB73">
        <v>1.0144591147786945</v>
      </c>
      <c r="AC73">
        <v>0</v>
      </c>
      <c r="AD73">
        <v>7.7169674489023476</v>
      </c>
      <c r="AE73">
        <v>20.92848599545799</v>
      </c>
      <c r="AF73">
        <v>5.926901622718054</v>
      </c>
      <c r="AG73">
        <v>27.831980000000001</v>
      </c>
      <c r="AH73">
        <v>29.707316578669477</v>
      </c>
      <c r="AI73">
        <v>0</v>
      </c>
      <c r="AJ73">
        <v>0</v>
      </c>
      <c r="AK73">
        <v>21.97535224586289</v>
      </c>
      <c r="AL73">
        <v>18.389918244406193</v>
      </c>
      <c r="AM73">
        <v>0</v>
      </c>
      <c r="AN73">
        <v>0</v>
      </c>
      <c r="AO73">
        <v>0.25034399999999996</v>
      </c>
      <c r="AP73">
        <v>4.6116000000000001</v>
      </c>
      <c r="AQ73">
        <v>19.956496825396826</v>
      </c>
      <c r="AR73">
        <v>2.1961050724637672</v>
      </c>
      <c r="AS73">
        <v>2.2794023193577164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772.51563115234683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192.8</v>
      </c>
      <c r="L74">
        <v>9</v>
      </c>
      <c r="M74">
        <v>61.48</v>
      </c>
      <c r="N74">
        <v>50.280000000000008</v>
      </c>
      <c r="O74">
        <v>71.02</v>
      </c>
      <c r="P74">
        <v>24.284201782469502</v>
      </c>
      <c r="Q74">
        <v>8.7043917213528506</v>
      </c>
      <c r="R74">
        <v>17.95</v>
      </c>
      <c r="S74">
        <v>0</v>
      </c>
      <c r="T74">
        <v>0</v>
      </c>
      <c r="U74">
        <v>60.921518217614505</v>
      </c>
      <c r="V74">
        <v>3.3100000000000005</v>
      </c>
      <c r="W74">
        <v>19.02</v>
      </c>
      <c r="X74">
        <v>62.784391745365525</v>
      </c>
      <c r="Y74">
        <v>0</v>
      </c>
      <c r="Z74">
        <v>0.46553272727272721</v>
      </c>
      <c r="AA74">
        <v>5.9473164556962033</v>
      </c>
      <c r="AB74">
        <v>4.7956249062265552</v>
      </c>
      <c r="AC74">
        <v>4.0979024658394847</v>
      </c>
      <c r="AD74">
        <v>7.7169674489023476</v>
      </c>
      <c r="AE74">
        <v>20.92848599545799</v>
      </c>
      <c r="AF74">
        <v>5.926901622718054</v>
      </c>
      <c r="AG74">
        <v>27.831980000000001</v>
      </c>
      <c r="AH74">
        <v>39.611219429778245</v>
      </c>
      <c r="AI74">
        <v>0</v>
      </c>
      <c r="AJ74">
        <v>0</v>
      </c>
      <c r="AK74">
        <v>21.97535224586289</v>
      </c>
      <c r="AL74">
        <v>57.087080895008597</v>
      </c>
      <c r="AM74">
        <v>0</v>
      </c>
      <c r="AN74">
        <v>0</v>
      </c>
      <c r="AO74">
        <v>0.12297600000000002</v>
      </c>
      <c r="AP74">
        <v>4.6116000000000001</v>
      </c>
      <c r="AQ74">
        <v>31.199788888888889</v>
      </c>
      <c r="AR74">
        <v>2.1961050724637672</v>
      </c>
      <c r="AS74">
        <v>2.2794023193577164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818.34873994027578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163.88</v>
      </c>
      <c r="L75">
        <v>9</v>
      </c>
      <c r="M75">
        <v>61.48</v>
      </c>
      <c r="N75">
        <v>50.280000000000008</v>
      </c>
      <c r="O75">
        <v>71.02</v>
      </c>
      <c r="P75">
        <v>24.719999999999995</v>
      </c>
      <c r="Q75">
        <v>8.7043917213528506</v>
      </c>
      <c r="R75">
        <v>17.95</v>
      </c>
      <c r="S75">
        <v>0</v>
      </c>
      <c r="T75">
        <v>0</v>
      </c>
      <c r="U75">
        <v>59.768510516347689</v>
      </c>
      <c r="V75">
        <v>3.3100000000000005</v>
      </c>
      <c r="W75">
        <v>19.02</v>
      </c>
      <c r="X75">
        <v>62.784391745365525</v>
      </c>
      <c r="Y75">
        <v>0</v>
      </c>
      <c r="Z75">
        <v>1.3965981818181816</v>
      </c>
      <c r="AA75">
        <v>11.899025316455699</v>
      </c>
      <c r="AB75">
        <v>11.150267066766689</v>
      </c>
      <c r="AC75">
        <v>8.1958049316789694</v>
      </c>
      <c r="AD75">
        <v>11.634744890234671</v>
      </c>
      <c r="AE75">
        <v>20.92848599545799</v>
      </c>
      <c r="AF75">
        <v>5.926901622718054</v>
      </c>
      <c r="AG75">
        <v>27.831980000000001</v>
      </c>
      <c r="AH75">
        <v>49.515122280886999</v>
      </c>
      <c r="AI75">
        <v>1.5064516889238018</v>
      </c>
      <c r="AJ75">
        <v>0</v>
      </c>
      <c r="AK75">
        <v>21.97535224586289</v>
      </c>
      <c r="AL75">
        <v>57.087080895008597</v>
      </c>
      <c r="AM75">
        <v>1.1286406601650412</v>
      </c>
      <c r="AN75">
        <v>0</v>
      </c>
      <c r="AO75">
        <v>5.7096000000000001E-2</v>
      </c>
      <c r="AP75">
        <v>4.6116000000000001</v>
      </c>
      <c r="AQ75">
        <v>31.199788888888889</v>
      </c>
      <c r="AR75">
        <v>2.1961050724637672</v>
      </c>
      <c r="AS75">
        <v>2.2794023193577164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822.43774203975374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163.88</v>
      </c>
      <c r="L76">
        <v>9</v>
      </c>
      <c r="M76">
        <v>61.48</v>
      </c>
      <c r="N76">
        <v>50.280000000000008</v>
      </c>
      <c r="O76">
        <v>71.02</v>
      </c>
      <c r="P76">
        <v>24.719999999999995</v>
      </c>
      <c r="Q76">
        <v>8.7043917213528506</v>
      </c>
      <c r="R76">
        <v>17.95</v>
      </c>
      <c r="S76">
        <v>0</v>
      </c>
      <c r="T76">
        <v>0</v>
      </c>
      <c r="U76">
        <v>59.768510516347689</v>
      </c>
      <c r="V76">
        <v>3.3100000000000005</v>
      </c>
      <c r="W76">
        <v>19.02</v>
      </c>
      <c r="X76">
        <v>62.784391745365525</v>
      </c>
      <c r="Y76">
        <v>0</v>
      </c>
      <c r="Z76">
        <v>8.2829690909090896</v>
      </c>
      <c r="AA76">
        <v>17.846341772151906</v>
      </c>
      <c r="AB76">
        <v>17.267762940735182</v>
      </c>
      <c r="AC76">
        <v>12.939357625255223</v>
      </c>
      <c r="AD76">
        <v>15.939029523088571</v>
      </c>
      <c r="AE76">
        <v>20.92848599545799</v>
      </c>
      <c r="AF76">
        <v>13.17782454361055</v>
      </c>
      <c r="AG76">
        <v>27.831980000000001</v>
      </c>
      <c r="AH76">
        <v>59.419025131995767</v>
      </c>
      <c r="AI76">
        <v>14.014831893165747</v>
      </c>
      <c r="AJ76">
        <v>0</v>
      </c>
      <c r="AK76">
        <v>21.97535224586289</v>
      </c>
      <c r="AL76">
        <v>57.087080895008597</v>
      </c>
      <c r="AM76">
        <v>3.0433773443360836</v>
      </c>
      <c r="AN76">
        <v>0</v>
      </c>
      <c r="AO76">
        <v>5.7096000000000001E-2</v>
      </c>
      <c r="AP76">
        <v>5.529528</v>
      </c>
      <c r="AQ76">
        <v>41.590476190476195</v>
      </c>
      <c r="AR76">
        <v>2.1961050724637672</v>
      </c>
      <c r="AS76">
        <v>2.2794023193577164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893.32332056694145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163.88</v>
      </c>
      <c r="L77">
        <v>9</v>
      </c>
      <c r="M77">
        <v>61.48</v>
      </c>
      <c r="N77">
        <v>50.280000000000008</v>
      </c>
      <c r="O77">
        <v>71.02</v>
      </c>
      <c r="P77">
        <v>25.142119908929924</v>
      </c>
      <c r="Q77">
        <v>8.7043917213528506</v>
      </c>
      <c r="R77">
        <v>17.95</v>
      </c>
      <c r="S77">
        <v>0</v>
      </c>
      <c r="T77">
        <v>0</v>
      </c>
      <c r="U77">
        <v>59.768510516347689</v>
      </c>
      <c r="V77">
        <v>3.3100000000000005</v>
      </c>
      <c r="W77">
        <v>19.02</v>
      </c>
      <c r="X77">
        <v>62.784391745365525</v>
      </c>
      <c r="Y77">
        <v>0</v>
      </c>
      <c r="Z77">
        <v>8.2829690909090896</v>
      </c>
      <c r="AA77">
        <v>17.846341772151906</v>
      </c>
      <c r="AB77">
        <v>17.267762940735182</v>
      </c>
      <c r="AC77">
        <v>12.939357625255223</v>
      </c>
      <c r="AD77">
        <v>15.939029523088571</v>
      </c>
      <c r="AE77">
        <v>20.92848599545799</v>
      </c>
      <c r="AF77">
        <v>13.17782454361055</v>
      </c>
      <c r="AG77">
        <v>27.831980000000001</v>
      </c>
      <c r="AH77">
        <v>59.419025131995767</v>
      </c>
      <c r="AI77">
        <v>20.752140612725839</v>
      </c>
      <c r="AJ77">
        <v>0</v>
      </c>
      <c r="AK77">
        <v>21.97535224586289</v>
      </c>
      <c r="AL77">
        <v>57.087080895008597</v>
      </c>
      <c r="AM77">
        <v>6.6927951987996996</v>
      </c>
      <c r="AN77">
        <v>0</v>
      </c>
      <c r="AO77">
        <v>0.10101600000000001</v>
      </c>
      <c r="AP77">
        <v>5.529528</v>
      </c>
      <c r="AQ77">
        <v>41.590476190476195</v>
      </c>
      <c r="AR77">
        <v>3.7377708333333315</v>
      </c>
      <c r="AS77">
        <v>2.2794023193577164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905.71775281076464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163.88</v>
      </c>
      <c r="L78">
        <v>9</v>
      </c>
      <c r="M78">
        <v>61.48</v>
      </c>
      <c r="N78">
        <v>50.280000000000008</v>
      </c>
      <c r="O78">
        <v>71.02</v>
      </c>
      <c r="P78">
        <v>25.574258827448372</v>
      </c>
      <c r="Q78">
        <v>8.7043917213528506</v>
      </c>
      <c r="R78">
        <v>17.95</v>
      </c>
      <c r="S78">
        <v>0</v>
      </c>
      <c r="T78">
        <v>0</v>
      </c>
      <c r="U78">
        <v>59.768510516347689</v>
      </c>
      <c r="V78">
        <v>3.3100000000000005</v>
      </c>
      <c r="W78">
        <v>19.02</v>
      </c>
      <c r="X78">
        <v>62.784391745365525</v>
      </c>
      <c r="Y78">
        <v>0</v>
      </c>
      <c r="Z78">
        <v>8.2829690909090896</v>
      </c>
      <c r="AA78">
        <v>17.846341772151906</v>
      </c>
      <c r="AB78">
        <v>17.267762940735182</v>
      </c>
      <c r="AC78">
        <v>12.939357625255223</v>
      </c>
      <c r="AD78">
        <v>15.939029523088571</v>
      </c>
      <c r="AE78">
        <v>20.92848599545799</v>
      </c>
      <c r="AF78">
        <v>13.17782454361055</v>
      </c>
      <c r="AG78">
        <v>27.831980000000001</v>
      </c>
      <c r="AH78">
        <v>59.419025131995767</v>
      </c>
      <c r="AI78">
        <v>20.752140612725839</v>
      </c>
      <c r="AJ78">
        <v>0</v>
      </c>
      <c r="AK78">
        <v>21.97535224586289</v>
      </c>
      <c r="AL78">
        <v>18.389918244406193</v>
      </c>
      <c r="AM78">
        <v>6.6927951987996996</v>
      </c>
      <c r="AN78">
        <v>0</v>
      </c>
      <c r="AO78">
        <v>0.10101600000000001</v>
      </c>
      <c r="AP78">
        <v>5.529528</v>
      </c>
      <c r="AQ78">
        <v>41.590476190476195</v>
      </c>
      <c r="AR78">
        <v>3.7377708333333315</v>
      </c>
      <c r="AS78">
        <v>2.2794023193577164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867.4527290786807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163.88</v>
      </c>
      <c r="L79">
        <v>9</v>
      </c>
      <c r="M79">
        <v>61.48</v>
      </c>
      <c r="N79">
        <v>50.280000000000008</v>
      </c>
      <c r="O79">
        <v>71.02</v>
      </c>
      <c r="P79">
        <v>25.929999999999996</v>
      </c>
      <c r="Q79">
        <v>8.7043917213528506</v>
      </c>
      <c r="R79">
        <v>17.95</v>
      </c>
      <c r="S79">
        <v>0</v>
      </c>
      <c r="T79">
        <v>0</v>
      </c>
      <c r="U79">
        <v>59.768510516347689</v>
      </c>
      <c r="V79">
        <v>3.3100000000000005</v>
      </c>
      <c r="W79">
        <v>19.02</v>
      </c>
      <c r="X79">
        <v>62.784391745365525</v>
      </c>
      <c r="Y79">
        <v>0</v>
      </c>
      <c r="Z79">
        <v>8.2829690909090896</v>
      </c>
      <c r="AA79">
        <v>17.846341772151906</v>
      </c>
      <c r="AB79">
        <v>17.267762940735182</v>
      </c>
      <c r="AC79">
        <v>12.939357625255223</v>
      </c>
      <c r="AD79">
        <v>15.939029523088571</v>
      </c>
      <c r="AE79">
        <v>20.92848599545799</v>
      </c>
      <c r="AF79">
        <v>13.17782454361055</v>
      </c>
      <c r="AG79">
        <v>27.831980000000001</v>
      </c>
      <c r="AH79">
        <v>59.419025131995767</v>
      </c>
      <c r="AI79">
        <v>20.752140612725839</v>
      </c>
      <c r="AJ79">
        <v>0</v>
      </c>
      <c r="AK79">
        <v>21.97535224586289</v>
      </c>
      <c r="AL79">
        <v>18.389918244406193</v>
      </c>
      <c r="AM79">
        <v>6.6927951987996996</v>
      </c>
      <c r="AN79">
        <v>0</v>
      </c>
      <c r="AO79">
        <v>0.10101600000000001</v>
      </c>
      <c r="AP79">
        <v>5.529528</v>
      </c>
      <c r="AQ79">
        <v>41.590476190476195</v>
      </c>
      <c r="AR79">
        <v>17.762097826086951</v>
      </c>
      <c r="AS79">
        <v>2.2794023193577164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881.83279724398585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192.79999999999998</v>
      </c>
      <c r="L80">
        <v>9</v>
      </c>
      <c r="M80">
        <v>61.48</v>
      </c>
      <c r="N80">
        <v>50.280000000000008</v>
      </c>
      <c r="O80">
        <v>71.02</v>
      </c>
      <c r="P80">
        <v>25.929999999999996</v>
      </c>
      <c r="Q80">
        <v>8.7043917213528506</v>
      </c>
      <c r="R80">
        <v>17.95</v>
      </c>
      <c r="S80">
        <v>0</v>
      </c>
      <c r="T80">
        <v>0</v>
      </c>
      <c r="U80">
        <v>59.768510516347689</v>
      </c>
      <c r="V80">
        <v>3.3100000000000005</v>
      </c>
      <c r="W80">
        <v>19.02</v>
      </c>
      <c r="X80">
        <v>62.784391745365525</v>
      </c>
      <c r="Y80">
        <v>0</v>
      </c>
      <c r="Z80">
        <v>8.2829690909090896</v>
      </c>
      <c r="AA80">
        <v>17.846341772151906</v>
      </c>
      <c r="AB80">
        <v>17.267762940735182</v>
      </c>
      <c r="AC80">
        <v>12.939357625255223</v>
      </c>
      <c r="AD80">
        <v>15.939029523088571</v>
      </c>
      <c r="AE80">
        <v>20.92848599545799</v>
      </c>
      <c r="AF80">
        <v>13.17782454361055</v>
      </c>
      <c r="AG80">
        <v>27.831980000000001</v>
      </c>
      <c r="AH80">
        <v>59.419025131995767</v>
      </c>
      <c r="AI80">
        <v>20.752140612725839</v>
      </c>
      <c r="AJ80">
        <v>0</v>
      </c>
      <c r="AK80">
        <v>21.97535224586289</v>
      </c>
      <c r="AL80">
        <v>18.389918244406193</v>
      </c>
      <c r="AM80">
        <v>6.6927951987996996</v>
      </c>
      <c r="AN80">
        <v>0</v>
      </c>
      <c r="AO80">
        <v>0.188856</v>
      </c>
      <c r="AP80">
        <v>5.0420160000000003</v>
      </c>
      <c r="AQ80">
        <v>41.590476190476195</v>
      </c>
      <c r="AR80">
        <v>17.762097826086951</v>
      </c>
      <c r="AS80">
        <v>2.2794023193577164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910.35312524398591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221.71999999999997</v>
      </c>
      <c r="L81">
        <v>9</v>
      </c>
      <c r="M81">
        <v>61.48</v>
      </c>
      <c r="N81">
        <v>50.280000000000008</v>
      </c>
      <c r="O81">
        <v>71.02</v>
      </c>
      <c r="P81">
        <v>25.929999999999996</v>
      </c>
      <c r="Q81">
        <v>8.7043917213528506</v>
      </c>
      <c r="R81">
        <v>17.95</v>
      </c>
      <c r="S81">
        <v>0</v>
      </c>
      <c r="T81">
        <v>0</v>
      </c>
      <c r="U81">
        <v>59.768510516347689</v>
      </c>
      <c r="V81">
        <v>3.3100000000000005</v>
      </c>
      <c r="W81">
        <v>19.02</v>
      </c>
      <c r="X81">
        <v>62.784391745365525</v>
      </c>
      <c r="Y81">
        <v>0</v>
      </c>
      <c r="Z81">
        <v>8.2829690909090896</v>
      </c>
      <c r="AA81">
        <v>17.846341772151906</v>
      </c>
      <c r="AB81">
        <v>17.267762940735182</v>
      </c>
      <c r="AC81">
        <v>12.939357625255223</v>
      </c>
      <c r="AD81">
        <v>15.939029523088571</v>
      </c>
      <c r="AE81">
        <v>20.92848599545799</v>
      </c>
      <c r="AF81">
        <v>13.17782454361055</v>
      </c>
      <c r="AG81">
        <v>27.831980000000001</v>
      </c>
      <c r="AH81">
        <v>59.419025131995767</v>
      </c>
      <c r="AI81">
        <v>20.752140612725839</v>
      </c>
      <c r="AJ81">
        <v>0</v>
      </c>
      <c r="AK81">
        <v>21.97535224586289</v>
      </c>
      <c r="AL81">
        <v>18.389918244406193</v>
      </c>
      <c r="AM81">
        <v>6.6927951987996996</v>
      </c>
      <c r="AN81">
        <v>0</v>
      </c>
      <c r="AO81">
        <v>0.30743999999999999</v>
      </c>
      <c r="AP81">
        <v>5.0420160000000003</v>
      </c>
      <c r="AQ81">
        <v>41.590476190476195</v>
      </c>
      <c r="AR81">
        <v>3.7377708333333315</v>
      </c>
      <c r="AS81">
        <v>2.2794023193577164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925.36738225123224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245.63249404143494</v>
      </c>
      <c r="L82">
        <v>9</v>
      </c>
      <c r="M82">
        <v>61.48</v>
      </c>
      <c r="N82">
        <v>50.280000000000008</v>
      </c>
      <c r="O82">
        <v>71.02</v>
      </c>
      <c r="P82">
        <v>25.929999999999996</v>
      </c>
      <c r="Q82">
        <v>8.7043917213528506</v>
      </c>
      <c r="R82">
        <v>17.95</v>
      </c>
      <c r="S82">
        <v>0</v>
      </c>
      <c r="T82">
        <v>0</v>
      </c>
      <c r="U82">
        <v>59.768510516347689</v>
      </c>
      <c r="V82">
        <v>3.3100000000000005</v>
      </c>
      <c r="W82">
        <v>19.02</v>
      </c>
      <c r="X82">
        <v>62.784391745365525</v>
      </c>
      <c r="Y82">
        <v>0</v>
      </c>
      <c r="Z82">
        <v>8.2829690909090896</v>
      </c>
      <c r="AA82">
        <v>17.846341772151906</v>
      </c>
      <c r="AB82">
        <v>17.267762940735182</v>
      </c>
      <c r="AC82">
        <v>12.939357625255223</v>
      </c>
      <c r="AD82">
        <v>15.939029523088571</v>
      </c>
      <c r="AE82">
        <v>20.92848599545799</v>
      </c>
      <c r="AF82">
        <v>13.17782454361055</v>
      </c>
      <c r="AG82">
        <v>27.831980000000001</v>
      </c>
      <c r="AH82">
        <v>59.419025131995767</v>
      </c>
      <c r="AI82">
        <v>2.6922882953652785</v>
      </c>
      <c r="AJ82">
        <v>0</v>
      </c>
      <c r="AK82">
        <v>21.97535224586289</v>
      </c>
      <c r="AL82">
        <v>18.389918244406193</v>
      </c>
      <c r="AM82">
        <v>6.6927951987996996</v>
      </c>
      <c r="AN82">
        <v>0</v>
      </c>
      <c r="AO82">
        <v>0.37331999999999999</v>
      </c>
      <c r="AP82">
        <v>5.0420160000000003</v>
      </c>
      <c r="AQ82">
        <v>41.590476190476195</v>
      </c>
      <c r="AR82">
        <v>2.8066222826086942</v>
      </c>
      <c r="AS82">
        <v>2.2794023193577164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930.35475542458209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245.63249404143494</v>
      </c>
      <c r="L83">
        <v>9</v>
      </c>
      <c r="M83">
        <v>61.48</v>
      </c>
      <c r="N83">
        <v>50.280000000000008</v>
      </c>
      <c r="O83">
        <v>71.02</v>
      </c>
      <c r="P83">
        <v>25.929999999999996</v>
      </c>
      <c r="Q83">
        <v>8.7043917213528506</v>
      </c>
      <c r="R83">
        <v>17.95</v>
      </c>
      <c r="S83">
        <v>0</v>
      </c>
      <c r="T83">
        <v>0</v>
      </c>
      <c r="U83">
        <v>59.768510516347689</v>
      </c>
      <c r="V83">
        <v>6.0500000000000007</v>
      </c>
      <c r="W83">
        <v>19.02</v>
      </c>
      <c r="X83">
        <v>62.784391745365525</v>
      </c>
      <c r="Y83">
        <v>0</v>
      </c>
      <c r="Z83">
        <v>8.2829690909090896</v>
      </c>
      <c r="AA83">
        <v>17.846341772151906</v>
      </c>
      <c r="AB83">
        <v>17.267762940735182</v>
      </c>
      <c r="AC83">
        <v>12.939357625255223</v>
      </c>
      <c r="AD83">
        <v>15.939029523088571</v>
      </c>
      <c r="AE83">
        <v>20.92848599545799</v>
      </c>
      <c r="AF83">
        <v>13.17782454361055</v>
      </c>
      <c r="AG83">
        <v>27.831980000000001</v>
      </c>
      <c r="AH83">
        <v>59.419025131995767</v>
      </c>
      <c r="AI83">
        <v>1.3483401413982714</v>
      </c>
      <c r="AJ83">
        <v>0</v>
      </c>
      <c r="AK83">
        <v>21.97535224586289</v>
      </c>
      <c r="AL83">
        <v>9.1912289156626485</v>
      </c>
      <c r="AM83">
        <v>5.0810787696924224</v>
      </c>
      <c r="AN83">
        <v>0</v>
      </c>
      <c r="AO83">
        <v>0.43480800000000003</v>
      </c>
      <c r="AP83">
        <v>5.0420160000000003</v>
      </c>
      <c r="AQ83">
        <v>41.590476190476195</v>
      </c>
      <c r="AR83">
        <v>2.8066222826086942</v>
      </c>
      <c r="AS83">
        <v>2.2794023193577164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921.00188951276425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245.63249404143494</v>
      </c>
      <c r="L84">
        <v>9</v>
      </c>
      <c r="M84">
        <v>61.48</v>
      </c>
      <c r="N84">
        <v>50.280000000000008</v>
      </c>
      <c r="O84">
        <v>71.02</v>
      </c>
      <c r="P84">
        <v>25.929999999999996</v>
      </c>
      <c r="Q84">
        <v>8.7043917213528506</v>
      </c>
      <c r="R84">
        <v>17.95</v>
      </c>
      <c r="S84">
        <v>0</v>
      </c>
      <c r="T84">
        <v>0</v>
      </c>
      <c r="U84">
        <v>59.768510516347689</v>
      </c>
      <c r="V84">
        <v>3.3100000000000005</v>
      </c>
      <c r="W84">
        <v>19.02</v>
      </c>
      <c r="X84">
        <v>62.784391745365525</v>
      </c>
      <c r="Y84">
        <v>0</v>
      </c>
      <c r="Z84">
        <v>2.7624536363636354</v>
      </c>
      <c r="AA84">
        <v>17.846341772151906</v>
      </c>
      <c r="AB84">
        <v>11.150267066766689</v>
      </c>
      <c r="AC84">
        <v>8.1958049316789694</v>
      </c>
      <c r="AD84">
        <v>11.634744890234671</v>
      </c>
      <c r="AE84">
        <v>20.92848599545799</v>
      </c>
      <c r="AF84">
        <v>6.5923782961460464</v>
      </c>
      <c r="AG84">
        <v>27.831980000000001</v>
      </c>
      <c r="AH84">
        <v>49.515122280886999</v>
      </c>
      <c r="AI84">
        <v>1.3483401413982714</v>
      </c>
      <c r="AJ84">
        <v>0</v>
      </c>
      <c r="AK84">
        <v>21.97535224586289</v>
      </c>
      <c r="AL84">
        <v>9.1912289156626485</v>
      </c>
      <c r="AM84">
        <v>3.7416414103525875</v>
      </c>
      <c r="AN84">
        <v>0</v>
      </c>
      <c r="AO84">
        <v>0.50068799999999991</v>
      </c>
      <c r="AP84">
        <v>4.6116000000000001</v>
      </c>
      <c r="AQ84">
        <v>41.590476190476195</v>
      </c>
      <c r="AR84">
        <v>2.8066222826086942</v>
      </c>
      <c r="AS84">
        <v>2.2794023193577164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879.38271839990682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245.63249404143494</v>
      </c>
      <c r="L85">
        <v>9</v>
      </c>
      <c r="M85">
        <v>61.48</v>
      </c>
      <c r="N85">
        <v>50.280000000000008</v>
      </c>
      <c r="O85">
        <v>71.02</v>
      </c>
      <c r="P85">
        <v>25.929999999999996</v>
      </c>
      <c r="Q85">
        <v>8.7043917213528506</v>
      </c>
      <c r="R85">
        <v>17.95</v>
      </c>
      <c r="S85">
        <v>0</v>
      </c>
      <c r="T85">
        <v>0</v>
      </c>
      <c r="U85">
        <v>59.768510516347689</v>
      </c>
      <c r="V85">
        <v>3.3100000000000005</v>
      </c>
      <c r="W85">
        <v>19.02</v>
      </c>
      <c r="X85">
        <v>62.784391745365525</v>
      </c>
      <c r="Y85">
        <v>0</v>
      </c>
      <c r="Z85">
        <v>2.7624536363636354</v>
      </c>
      <c r="AA85">
        <v>17.846341772151906</v>
      </c>
      <c r="AB85">
        <v>5.0810787696924224</v>
      </c>
      <c r="AC85">
        <v>4.0979024658394847</v>
      </c>
      <c r="AD85">
        <v>7.7169674489023476</v>
      </c>
      <c r="AE85">
        <v>20.92848599545799</v>
      </c>
      <c r="AF85">
        <v>5.926901622718054</v>
      </c>
      <c r="AG85">
        <v>27.831980000000001</v>
      </c>
      <c r="AH85">
        <v>39.611219429778245</v>
      </c>
      <c r="AI85">
        <v>1.3483401413982714</v>
      </c>
      <c r="AJ85">
        <v>0</v>
      </c>
      <c r="AK85">
        <v>21.97535224586289</v>
      </c>
      <c r="AL85">
        <v>9.1912289156626485</v>
      </c>
      <c r="AM85">
        <v>3.3859219804951239</v>
      </c>
      <c r="AN85">
        <v>0</v>
      </c>
      <c r="AO85">
        <v>0.50068799999999991</v>
      </c>
      <c r="AP85">
        <v>4.6116000000000001</v>
      </c>
      <c r="AQ85">
        <v>41.590476190476195</v>
      </c>
      <c r="AR85">
        <v>3.7377708333333315</v>
      </c>
      <c r="AS85">
        <v>2.2794023193577164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855.30389979199128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245.63249404143494</v>
      </c>
      <c r="L86">
        <v>9</v>
      </c>
      <c r="M86">
        <v>61.48</v>
      </c>
      <c r="N86">
        <v>50.280000000000008</v>
      </c>
      <c r="O86">
        <v>71.02</v>
      </c>
      <c r="P86">
        <v>25.929999999999996</v>
      </c>
      <c r="Q86">
        <v>8.7043917213528506</v>
      </c>
      <c r="R86">
        <v>17.95</v>
      </c>
      <c r="S86">
        <v>0</v>
      </c>
      <c r="T86">
        <v>0</v>
      </c>
      <c r="U86">
        <v>59.768510516347689</v>
      </c>
      <c r="V86">
        <v>3.3100000000000005</v>
      </c>
      <c r="W86">
        <v>19.02</v>
      </c>
      <c r="X86">
        <v>62.784391745365525</v>
      </c>
      <c r="Y86">
        <v>0</v>
      </c>
      <c r="Z86">
        <v>2.7624536363636354</v>
      </c>
      <c r="AA86">
        <v>17.846341772151906</v>
      </c>
      <c r="AB86">
        <v>5.0810787696924224</v>
      </c>
      <c r="AC86">
        <v>4.0979024658394847</v>
      </c>
      <c r="AD86">
        <v>7.7169674489023476</v>
      </c>
      <c r="AE86">
        <v>20.92848599545799</v>
      </c>
      <c r="AF86">
        <v>5.926901622718054</v>
      </c>
      <c r="AG86">
        <v>27.831980000000001</v>
      </c>
      <c r="AH86">
        <v>29.707316578669477</v>
      </c>
      <c r="AI86">
        <v>1.3483401413982714</v>
      </c>
      <c r="AJ86">
        <v>0</v>
      </c>
      <c r="AK86">
        <v>21.97535224586289</v>
      </c>
      <c r="AL86">
        <v>9.1912289156626485</v>
      </c>
      <c r="AM86">
        <v>3.3859219804951239</v>
      </c>
      <c r="AN86">
        <v>0</v>
      </c>
      <c r="AO86">
        <v>0.50068799999999991</v>
      </c>
      <c r="AP86">
        <v>4.6116000000000001</v>
      </c>
      <c r="AQ86">
        <v>41.590476190476195</v>
      </c>
      <c r="AR86">
        <v>3.7377708333333315</v>
      </c>
      <c r="AS86">
        <v>2.2794023193577164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845.3999969408826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245.63249404143494</v>
      </c>
      <c r="L87">
        <v>9.0000000000000018</v>
      </c>
      <c r="M87">
        <v>61.48</v>
      </c>
      <c r="N87">
        <v>50.280000000000008</v>
      </c>
      <c r="O87">
        <v>71.02</v>
      </c>
      <c r="P87">
        <v>25.929999999999996</v>
      </c>
      <c r="Q87">
        <v>8.7043917213528506</v>
      </c>
      <c r="R87">
        <v>17.95</v>
      </c>
      <c r="S87">
        <v>0</v>
      </c>
      <c r="T87">
        <v>0</v>
      </c>
      <c r="U87">
        <v>59.768510516347689</v>
      </c>
      <c r="V87">
        <v>3.3100000000000005</v>
      </c>
      <c r="W87">
        <v>19.02</v>
      </c>
      <c r="X87">
        <v>62.784391745365525</v>
      </c>
      <c r="Y87">
        <v>0</v>
      </c>
      <c r="Z87">
        <v>2.7624536363636354</v>
      </c>
      <c r="AA87">
        <v>17.846341772151906</v>
      </c>
      <c r="AB87">
        <v>5.0810787696924224</v>
      </c>
      <c r="AC87">
        <v>4.0979024658394847</v>
      </c>
      <c r="AD87">
        <v>7.7169674489023476</v>
      </c>
      <c r="AE87">
        <v>20.92848599545799</v>
      </c>
      <c r="AF87">
        <v>5.926901622718054</v>
      </c>
      <c r="AG87">
        <v>27.831980000000001</v>
      </c>
      <c r="AH87">
        <v>19.807805702217525</v>
      </c>
      <c r="AI87">
        <v>1.3483401413982714</v>
      </c>
      <c r="AJ87">
        <v>0</v>
      </c>
      <c r="AK87">
        <v>21.97535224586289</v>
      </c>
      <c r="AL87">
        <v>9.1912289156626485</v>
      </c>
      <c r="AM87">
        <v>3.3859219804951239</v>
      </c>
      <c r="AN87">
        <v>0</v>
      </c>
      <c r="AO87">
        <v>0.522648</v>
      </c>
      <c r="AP87">
        <v>4.6116000000000001</v>
      </c>
      <c r="AQ87">
        <v>41.590476190476195</v>
      </c>
      <c r="AR87">
        <v>17.762097826086951</v>
      </c>
      <c r="AS87">
        <v>2.2794023193577164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849.54677305718417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245.63249404143494</v>
      </c>
      <c r="L88">
        <v>9.0000000000000018</v>
      </c>
      <c r="M88">
        <v>61.48</v>
      </c>
      <c r="N88">
        <v>50.280000000000008</v>
      </c>
      <c r="O88">
        <v>71.02</v>
      </c>
      <c r="P88">
        <v>25.929999999999996</v>
      </c>
      <c r="Q88">
        <v>8.7043917213528506</v>
      </c>
      <c r="R88">
        <v>17.95</v>
      </c>
      <c r="S88">
        <v>0</v>
      </c>
      <c r="T88">
        <v>0</v>
      </c>
      <c r="U88">
        <v>59.768510516347689</v>
      </c>
      <c r="V88">
        <v>3.3100000000000005</v>
      </c>
      <c r="W88">
        <v>19.02</v>
      </c>
      <c r="X88">
        <v>62.784391745365525</v>
      </c>
      <c r="Y88">
        <v>0</v>
      </c>
      <c r="Z88">
        <v>0</v>
      </c>
      <c r="AA88">
        <v>17.846341772151906</v>
      </c>
      <c r="AB88">
        <v>5.0810787696924224</v>
      </c>
      <c r="AC88">
        <v>4.0979024658394847</v>
      </c>
      <c r="AD88">
        <v>7.7169674489023476</v>
      </c>
      <c r="AE88">
        <v>20.92848599545799</v>
      </c>
      <c r="AF88">
        <v>5.926901622718054</v>
      </c>
      <c r="AG88">
        <v>27.831980000000001</v>
      </c>
      <c r="AH88">
        <v>19.807805702217525</v>
      </c>
      <c r="AI88">
        <v>1.3483401413982714</v>
      </c>
      <c r="AJ88">
        <v>0</v>
      </c>
      <c r="AK88">
        <v>21.97535224586289</v>
      </c>
      <c r="AL88">
        <v>9.1912289156626485</v>
      </c>
      <c r="AM88">
        <v>3.3859219804951239</v>
      </c>
      <c r="AN88">
        <v>0</v>
      </c>
      <c r="AO88">
        <v>0.522648</v>
      </c>
      <c r="AP88">
        <v>4.6116000000000001</v>
      </c>
      <c r="AQ88">
        <v>41.590476190476195</v>
      </c>
      <c r="AR88">
        <v>17.762097826086951</v>
      </c>
      <c r="AS88">
        <v>2.2794023193577164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846.78431942082057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245.63249404143494</v>
      </c>
      <c r="L89">
        <v>9</v>
      </c>
      <c r="M89">
        <v>61.48</v>
      </c>
      <c r="N89">
        <v>50.280000000000008</v>
      </c>
      <c r="O89">
        <v>71.02</v>
      </c>
      <c r="P89">
        <v>25.929999999999996</v>
      </c>
      <c r="Q89">
        <v>8.7043917213528506</v>
      </c>
      <c r="R89">
        <v>17.95</v>
      </c>
      <c r="S89">
        <v>0</v>
      </c>
      <c r="T89">
        <v>0</v>
      </c>
      <c r="U89">
        <v>59.768510516347689</v>
      </c>
      <c r="V89">
        <v>3.3100000000000005</v>
      </c>
      <c r="W89">
        <v>19.02</v>
      </c>
      <c r="X89">
        <v>62.784391745365525</v>
      </c>
      <c r="Y89">
        <v>0</v>
      </c>
      <c r="Z89">
        <v>0</v>
      </c>
      <c r="AA89">
        <v>11.899025316455699</v>
      </c>
      <c r="AB89">
        <v>5.0810787696924224</v>
      </c>
      <c r="AC89">
        <v>4.0979024658394847</v>
      </c>
      <c r="AD89">
        <v>7.7169674489023476</v>
      </c>
      <c r="AE89">
        <v>20.92848599545799</v>
      </c>
      <c r="AF89">
        <v>5.926901622718054</v>
      </c>
      <c r="AG89">
        <v>27.831980000000001</v>
      </c>
      <c r="AH89">
        <v>19.807805702217525</v>
      </c>
      <c r="AI89">
        <v>1.3483401413982714</v>
      </c>
      <c r="AJ89">
        <v>0</v>
      </c>
      <c r="AK89">
        <v>21.97535224586289</v>
      </c>
      <c r="AL89">
        <v>9.1912289156626485</v>
      </c>
      <c r="AM89">
        <v>3.3859219804951239</v>
      </c>
      <c r="AN89">
        <v>0</v>
      </c>
      <c r="AO89">
        <v>0.59731200000000007</v>
      </c>
      <c r="AP89">
        <v>4.6116000000000001</v>
      </c>
      <c r="AQ89">
        <v>41.590476190476195</v>
      </c>
      <c r="AR89">
        <v>17.762097826086951</v>
      </c>
      <c r="AS89">
        <v>3.1929200118941425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841.82518465766066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245.63249404143494</v>
      </c>
      <c r="L90">
        <v>9</v>
      </c>
      <c r="M90">
        <v>61.48</v>
      </c>
      <c r="N90">
        <v>50.280000000000008</v>
      </c>
      <c r="O90">
        <v>71.02</v>
      </c>
      <c r="P90">
        <v>25.929999999999996</v>
      </c>
      <c r="Q90">
        <v>8.7043917213528506</v>
      </c>
      <c r="R90">
        <v>17.95</v>
      </c>
      <c r="S90">
        <v>0</v>
      </c>
      <c r="T90">
        <v>0</v>
      </c>
      <c r="U90">
        <v>59.768510516347689</v>
      </c>
      <c r="V90">
        <v>3.3100000000000005</v>
      </c>
      <c r="W90">
        <v>19.02</v>
      </c>
      <c r="X90">
        <v>62.784391745365525</v>
      </c>
      <c r="Y90">
        <v>0</v>
      </c>
      <c r="Z90">
        <v>0</v>
      </c>
      <c r="AA90">
        <v>11.899025316455699</v>
      </c>
      <c r="AB90">
        <v>5.0810787696924224</v>
      </c>
      <c r="AC90">
        <v>4.0979024658394847</v>
      </c>
      <c r="AD90">
        <v>7.7169674489023476</v>
      </c>
      <c r="AE90">
        <v>20.92848599545799</v>
      </c>
      <c r="AF90">
        <v>5.926901622718054</v>
      </c>
      <c r="AG90">
        <v>27.831980000000001</v>
      </c>
      <c r="AH90">
        <v>19.807805702217525</v>
      </c>
      <c r="AI90">
        <v>1.3483401413982714</v>
      </c>
      <c r="AJ90">
        <v>0</v>
      </c>
      <c r="AK90">
        <v>21.97535224586289</v>
      </c>
      <c r="AL90">
        <v>9.1912289156626485</v>
      </c>
      <c r="AM90">
        <v>3.3859219804951239</v>
      </c>
      <c r="AN90">
        <v>0</v>
      </c>
      <c r="AO90">
        <v>0.64562399999999998</v>
      </c>
      <c r="AP90">
        <v>4.6116000000000001</v>
      </c>
      <c r="AQ90">
        <v>41.590476190476195</v>
      </c>
      <c r="AR90">
        <v>17.762097826086951</v>
      </c>
      <c r="AS90">
        <v>3.1929200118941425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841.87349665766067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245.63249404143494</v>
      </c>
      <c r="L91">
        <v>9</v>
      </c>
      <c r="M91">
        <v>61.48</v>
      </c>
      <c r="N91">
        <v>50.280000000000008</v>
      </c>
      <c r="O91">
        <v>71.02</v>
      </c>
      <c r="P91">
        <v>25.929999999999996</v>
      </c>
      <c r="Q91">
        <v>8.7043917213528506</v>
      </c>
      <c r="R91">
        <v>17.95</v>
      </c>
      <c r="S91">
        <v>0</v>
      </c>
      <c r="T91">
        <v>0</v>
      </c>
      <c r="U91">
        <v>59.768510516347689</v>
      </c>
      <c r="V91">
        <v>6.06</v>
      </c>
      <c r="W91">
        <v>19.02</v>
      </c>
      <c r="X91">
        <v>62.784391745365525</v>
      </c>
      <c r="Y91">
        <v>0</v>
      </c>
      <c r="Z91">
        <v>0</v>
      </c>
      <c r="AA91">
        <v>5.2840632911392413</v>
      </c>
      <c r="AB91">
        <v>5.0810787696924224</v>
      </c>
      <c r="AC91">
        <v>4.0979024658394847</v>
      </c>
      <c r="AD91">
        <v>3.856287660862983</v>
      </c>
      <c r="AE91">
        <v>13.95378803936412</v>
      </c>
      <c r="AF91">
        <v>5.926901622718054</v>
      </c>
      <c r="AG91">
        <v>27.831980000000001</v>
      </c>
      <c r="AH91">
        <v>19.807805702217525</v>
      </c>
      <c r="AI91">
        <v>0</v>
      </c>
      <c r="AJ91">
        <v>0</v>
      </c>
      <c r="AK91">
        <v>21.97535224586289</v>
      </c>
      <c r="AL91">
        <v>9.1912289156626485</v>
      </c>
      <c r="AM91">
        <v>3.3859219804951239</v>
      </c>
      <c r="AN91">
        <v>0</v>
      </c>
      <c r="AO91">
        <v>0.76859999999999995</v>
      </c>
      <c r="AP91">
        <v>4.6116000000000001</v>
      </c>
      <c r="AQ91">
        <v>40.744803174603177</v>
      </c>
      <c r="AR91">
        <v>2.8066222826086942</v>
      </c>
      <c r="AS91">
        <v>3.1929200118941425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810.14664418746145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245.63249404143494</v>
      </c>
      <c r="L92">
        <v>9</v>
      </c>
      <c r="M92">
        <v>61.48</v>
      </c>
      <c r="N92">
        <v>50.280000000000008</v>
      </c>
      <c r="O92">
        <v>71.02</v>
      </c>
      <c r="P92">
        <v>25.929999999999996</v>
      </c>
      <c r="Q92">
        <v>8.7043917213528506</v>
      </c>
      <c r="R92">
        <v>17.95</v>
      </c>
      <c r="S92">
        <v>0</v>
      </c>
      <c r="T92">
        <v>0</v>
      </c>
      <c r="U92">
        <v>59.768510516347689</v>
      </c>
      <c r="V92">
        <v>6.06</v>
      </c>
      <c r="W92">
        <v>19.02</v>
      </c>
      <c r="X92">
        <v>62.784391745365525</v>
      </c>
      <c r="Y92">
        <v>0</v>
      </c>
      <c r="Z92">
        <v>0</v>
      </c>
      <c r="AA92">
        <v>5.0161265822784822</v>
      </c>
      <c r="AB92">
        <v>5.0810787696924224</v>
      </c>
      <c r="AC92">
        <v>4.0979024658394847</v>
      </c>
      <c r="AD92">
        <v>3.856287660862983</v>
      </c>
      <c r="AE92">
        <v>13.95378803936412</v>
      </c>
      <c r="AF92">
        <v>5.926901622718054</v>
      </c>
      <c r="AG92">
        <v>27.831980000000001</v>
      </c>
      <c r="AH92">
        <v>19.807805702217525</v>
      </c>
      <c r="AI92">
        <v>0</v>
      </c>
      <c r="AJ92">
        <v>0</v>
      </c>
      <c r="AK92">
        <v>21.97535224586289</v>
      </c>
      <c r="AL92">
        <v>9.1912289156626485</v>
      </c>
      <c r="AM92">
        <v>3.3859219804951239</v>
      </c>
      <c r="AN92">
        <v>0</v>
      </c>
      <c r="AO92">
        <v>0.78616799999999998</v>
      </c>
      <c r="AP92">
        <v>4.6116000000000001</v>
      </c>
      <c r="AQ92">
        <v>31.199788888888889</v>
      </c>
      <c r="AR92">
        <v>2.1038686594202893</v>
      </c>
      <c r="AS92">
        <v>3.1929200118941425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799.64850756969804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245.63249404143494</v>
      </c>
      <c r="L93">
        <v>9</v>
      </c>
      <c r="M93">
        <v>61.48</v>
      </c>
      <c r="N93">
        <v>50.280000000000008</v>
      </c>
      <c r="O93">
        <v>71.02</v>
      </c>
      <c r="P93">
        <v>25.929999999999996</v>
      </c>
      <c r="Q93">
        <v>8.7043917213528506</v>
      </c>
      <c r="R93">
        <v>17.95</v>
      </c>
      <c r="S93">
        <v>0</v>
      </c>
      <c r="T93">
        <v>0</v>
      </c>
      <c r="U93">
        <v>59.768510516347689</v>
      </c>
      <c r="V93">
        <v>6.06</v>
      </c>
      <c r="W93">
        <v>19.02</v>
      </c>
      <c r="X93">
        <v>62.784391745365525</v>
      </c>
      <c r="Y93">
        <v>0</v>
      </c>
      <c r="Z93">
        <v>0</v>
      </c>
      <c r="AA93">
        <v>5.0161265822784822</v>
      </c>
      <c r="AB93">
        <v>5.0810787696924224</v>
      </c>
      <c r="AC93">
        <v>4.0979024658394847</v>
      </c>
      <c r="AD93">
        <v>3.856287660862983</v>
      </c>
      <c r="AE93">
        <v>13.95378803936412</v>
      </c>
      <c r="AF93">
        <v>5.926901622718054</v>
      </c>
      <c r="AG93">
        <v>27.831980000000001</v>
      </c>
      <c r="AH93">
        <v>19.807805702217525</v>
      </c>
      <c r="AI93">
        <v>0</v>
      </c>
      <c r="AJ93">
        <v>0</v>
      </c>
      <c r="AK93">
        <v>21.97535224586289</v>
      </c>
      <c r="AL93">
        <v>9.1912289156626485</v>
      </c>
      <c r="AM93">
        <v>1.1286406601650412</v>
      </c>
      <c r="AN93">
        <v>0</v>
      </c>
      <c r="AO93">
        <v>0.78616799999999998</v>
      </c>
      <c r="AP93">
        <v>4.6116000000000001</v>
      </c>
      <c r="AQ93">
        <v>31.199788888888889</v>
      </c>
      <c r="AR93">
        <v>2.1038686594202893</v>
      </c>
      <c r="AS93">
        <v>3.1929200118941425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797.39122624936795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245.63249404143494</v>
      </c>
      <c r="L94">
        <v>9</v>
      </c>
      <c r="M94">
        <v>61.48</v>
      </c>
      <c r="N94">
        <v>50.280000000000008</v>
      </c>
      <c r="O94">
        <v>71.02</v>
      </c>
      <c r="P94">
        <v>25.929999999999996</v>
      </c>
      <c r="Q94">
        <v>8.7043917213528506</v>
      </c>
      <c r="R94">
        <v>17.95</v>
      </c>
      <c r="S94">
        <v>0</v>
      </c>
      <c r="T94">
        <v>0</v>
      </c>
      <c r="U94">
        <v>59.768510516347689</v>
      </c>
      <c r="V94">
        <v>6.06</v>
      </c>
      <c r="W94">
        <v>19.02</v>
      </c>
      <c r="X94">
        <v>62.784391745365525</v>
      </c>
      <c r="Y94">
        <v>0</v>
      </c>
      <c r="Z94">
        <v>0</v>
      </c>
      <c r="AA94">
        <v>5.0161265822784822</v>
      </c>
      <c r="AB94">
        <v>5.0810787696924224</v>
      </c>
      <c r="AC94">
        <v>4.0979024658394847</v>
      </c>
      <c r="AD94">
        <v>3.856287660862983</v>
      </c>
      <c r="AE94">
        <v>13.95378803936412</v>
      </c>
      <c r="AF94">
        <v>5.926901622718054</v>
      </c>
      <c r="AG94">
        <v>27.831980000000001</v>
      </c>
      <c r="AH94">
        <v>19.807805702217525</v>
      </c>
      <c r="AI94">
        <v>0</v>
      </c>
      <c r="AJ94">
        <v>0</v>
      </c>
      <c r="AK94">
        <v>21.97535224586289</v>
      </c>
      <c r="AL94">
        <v>9.1912289156626485</v>
      </c>
      <c r="AM94">
        <v>0</v>
      </c>
      <c r="AN94">
        <v>0</v>
      </c>
      <c r="AO94">
        <v>0.78616799999999998</v>
      </c>
      <c r="AP94">
        <v>4.6116000000000001</v>
      </c>
      <c r="AQ94">
        <v>31.199788888888889</v>
      </c>
      <c r="AR94">
        <v>2.1038686594202893</v>
      </c>
      <c r="AS94">
        <v>3.1929200118941425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796.2625855892029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245.63249404143494</v>
      </c>
      <c r="L95">
        <v>9</v>
      </c>
      <c r="M95">
        <v>61.48</v>
      </c>
      <c r="N95">
        <v>50.280000000000008</v>
      </c>
      <c r="O95">
        <v>71.02</v>
      </c>
      <c r="P95">
        <v>25.929999999999996</v>
      </c>
      <c r="Q95">
        <v>8.7043917213528506</v>
      </c>
      <c r="R95">
        <v>17.95</v>
      </c>
      <c r="S95">
        <v>0</v>
      </c>
      <c r="T95">
        <v>0</v>
      </c>
      <c r="U95">
        <v>59.768510516347689</v>
      </c>
      <c r="V95">
        <v>6.06</v>
      </c>
      <c r="W95">
        <v>19.02</v>
      </c>
      <c r="X95">
        <v>62.784391745365525</v>
      </c>
      <c r="Y95">
        <v>0</v>
      </c>
      <c r="Z95">
        <v>0</v>
      </c>
      <c r="AA95">
        <v>5.0161265822784822</v>
      </c>
      <c r="AB95">
        <v>5.0810787696924224</v>
      </c>
      <c r="AC95">
        <v>4.0979024658394847</v>
      </c>
      <c r="AD95">
        <v>3.856287660862983</v>
      </c>
      <c r="AE95">
        <v>13.95378803936412</v>
      </c>
      <c r="AF95">
        <v>5.926901622718054</v>
      </c>
      <c r="AG95">
        <v>27.831980000000001</v>
      </c>
      <c r="AH95">
        <v>19.807805702217525</v>
      </c>
      <c r="AI95">
        <v>0</v>
      </c>
      <c r="AJ95">
        <v>0</v>
      </c>
      <c r="AK95">
        <v>21.97535224586289</v>
      </c>
      <c r="AL95">
        <v>9.1912289156626485</v>
      </c>
      <c r="AM95">
        <v>0</v>
      </c>
      <c r="AN95">
        <v>0</v>
      </c>
      <c r="AO95">
        <v>0.78616799999999998</v>
      </c>
      <c r="AP95">
        <v>4.6116000000000001</v>
      </c>
      <c r="AQ95">
        <v>31.199788888888889</v>
      </c>
      <c r="AR95">
        <v>2.1038686594202893</v>
      </c>
      <c r="AS95">
        <v>3.1929200118941425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796.2625855892029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245.63249404143494</v>
      </c>
      <c r="L96">
        <v>9</v>
      </c>
      <c r="M96">
        <v>61.48</v>
      </c>
      <c r="N96">
        <v>50.280000000000008</v>
      </c>
      <c r="O96">
        <v>71.02</v>
      </c>
      <c r="P96">
        <v>25.929999999999996</v>
      </c>
      <c r="Q96">
        <v>8.7043917213528506</v>
      </c>
      <c r="R96">
        <v>17.95</v>
      </c>
      <c r="S96">
        <v>0</v>
      </c>
      <c r="T96">
        <v>0</v>
      </c>
      <c r="U96">
        <v>59.768510516347689</v>
      </c>
      <c r="V96">
        <v>6.06</v>
      </c>
      <c r="W96">
        <v>19.02</v>
      </c>
      <c r="X96">
        <v>62.784391745365525</v>
      </c>
      <c r="Y96">
        <v>0</v>
      </c>
      <c r="Z96">
        <v>0</v>
      </c>
      <c r="AA96">
        <v>5.0161265822784822</v>
      </c>
      <c r="AB96">
        <v>5.0810787696924224</v>
      </c>
      <c r="AC96">
        <v>4.0979024658394847</v>
      </c>
      <c r="AD96">
        <v>3.856287660862983</v>
      </c>
      <c r="AE96">
        <v>13.95378803936412</v>
      </c>
      <c r="AF96">
        <v>5.926901622718054</v>
      </c>
      <c r="AG96">
        <v>27.831980000000001</v>
      </c>
      <c r="AH96">
        <v>19.807805702217525</v>
      </c>
      <c r="AI96">
        <v>0</v>
      </c>
      <c r="AJ96">
        <v>0</v>
      </c>
      <c r="AK96">
        <v>21.97535224586289</v>
      </c>
      <c r="AL96">
        <v>9.1912289156626485</v>
      </c>
      <c r="AM96">
        <v>0</v>
      </c>
      <c r="AN96">
        <v>0</v>
      </c>
      <c r="AO96">
        <v>0.78616799999999998</v>
      </c>
      <c r="AP96">
        <v>4.6116000000000001</v>
      </c>
      <c r="AQ96">
        <v>31.199788888888889</v>
      </c>
      <c r="AR96">
        <v>2.1038686594202893</v>
      </c>
      <c r="AS96">
        <v>3.1929200118941425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796.2625855892029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245.63249404143494</v>
      </c>
      <c r="L97">
        <v>9</v>
      </c>
      <c r="M97">
        <v>61.48</v>
      </c>
      <c r="N97">
        <v>50.280000000000008</v>
      </c>
      <c r="O97">
        <v>71.02</v>
      </c>
      <c r="P97">
        <v>25.929999999999996</v>
      </c>
      <c r="Q97">
        <v>8.7043917213528506</v>
      </c>
      <c r="R97">
        <v>17.95</v>
      </c>
      <c r="S97">
        <v>0</v>
      </c>
      <c r="T97">
        <v>0</v>
      </c>
      <c r="U97">
        <v>59.768510516347689</v>
      </c>
      <c r="V97">
        <v>6.06</v>
      </c>
      <c r="W97">
        <v>19.02</v>
      </c>
      <c r="X97">
        <v>62.784391745365525</v>
      </c>
      <c r="Y97">
        <v>0</v>
      </c>
      <c r="Z97">
        <v>0</v>
      </c>
      <c r="AA97">
        <v>5.0161265822784822</v>
      </c>
      <c r="AB97">
        <v>5.5773293323330817</v>
      </c>
      <c r="AC97">
        <v>4.0979024658394847</v>
      </c>
      <c r="AD97">
        <v>3.856287660862983</v>
      </c>
      <c r="AE97">
        <v>13.95378803936412</v>
      </c>
      <c r="AF97">
        <v>5.926901622718054</v>
      </c>
      <c r="AG97">
        <v>27.831980000000001</v>
      </c>
      <c r="AH97">
        <v>19.807805702217525</v>
      </c>
      <c r="AI97">
        <v>0</v>
      </c>
      <c r="AJ97">
        <v>0</v>
      </c>
      <c r="AK97">
        <v>21.97535224586289</v>
      </c>
      <c r="AL97">
        <v>9.1912289156626485</v>
      </c>
      <c r="AM97">
        <v>0</v>
      </c>
      <c r="AN97">
        <v>0</v>
      </c>
      <c r="AO97">
        <v>0.78616799999999998</v>
      </c>
      <c r="AP97">
        <v>4.6116000000000001</v>
      </c>
      <c r="AQ97">
        <v>31.199788888888889</v>
      </c>
      <c r="AR97">
        <v>17.762097826086951</v>
      </c>
      <c r="AS97">
        <v>3.1929200118941425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812.41706531851014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245.63249404143494</v>
      </c>
      <c r="L98">
        <v>9</v>
      </c>
      <c r="M98">
        <v>61.48</v>
      </c>
      <c r="N98">
        <v>50.280000000000008</v>
      </c>
      <c r="O98">
        <v>71.02</v>
      </c>
      <c r="P98">
        <v>25.929999999999996</v>
      </c>
      <c r="Q98">
        <v>8.7043917213528506</v>
      </c>
      <c r="R98">
        <v>17.95</v>
      </c>
      <c r="S98">
        <v>0</v>
      </c>
      <c r="T98">
        <v>0</v>
      </c>
      <c r="U98">
        <v>59.768510516347689</v>
      </c>
      <c r="V98">
        <v>6.06</v>
      </c>
      <c r="W98">
        <v>19.02</v>
      </c>
      <c r="X98">
        <v>62.784391745365525</v>
      </c>
      <c r="Y98">
        <v>0</v>
      </c>
      <c r="Z98">
        <v>0</v>
      </c>
      <c r="AA98">
        <v>5.0161265822784822</v>
      </c>
      <c r="AB98">
        <v>5.5773293323330817</v>
      </c>
      <c r="AC98">
        <v>4.0979024658394847</v>
      </c>
      <c r="AD98">
        <v>3.856287660862983</v>
      </c>
      <c r="AE98">
        <v>13.95378803936412</v>
      </c>
      <c r="AF98">
        <v>5.926901622718054</v>
      </c>
      <c r="AG98">
        <v>27.831980000000001</v>
      </c>
      <c r="AH98">
        <v>19.807805702217525</v>
      </c>
      <c r="AI98">
        <v>0</v>
      </c>
      <c r="AJ98">
        <v>0</v>
      </c>
      <c r="AK98">
        <v>21.97535224586289</v>
      </c>
      <c r="AL98">
        <v>9.1912289156626485</v>
      </c>
      <c r="AM98">
        <v>0</v>
      </c>
      <c r="AN98">
        <v>0</v>
      </c>
      <c r="AO98">
        <v>0.78616799999999998</v>
      </c>
      <c r="AP98">
        <v>4.6116000000000001</v>
      </c>
      <c r="AQ98">
        <v>31.199788888888889</v>
      </c>
      <c r="AR98">
        <v>17.762097826086951</v>
      </c>
      <c r="AS98">
        <v>3.1929200118941425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812.41706531851014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5.5658055974234175</v>
      </c>
      <c r="L99">
        <f t="shared" si="2"/>
        <v>0.21580250000000001</v>
      </c>
      <c r="M99">
        <f t="shared" si="2"/>
        <v>1.4755199999999971</v>
      </c>
      <c r="N99">
        <f t="shared" si="2"/>
        <v>1.2067200000000009</v>
      </c>
      <c r="O99">
        <f t="shared" si="2"/>
        <v>1.7044800000000042</v>
      </c>
      <c r="P99">
        <f t="shared" si="2"/>
        <v>0.50961203584380543</v>
      </c>
      <c r="Q99">
        <f t="shared" si="2"/>
        <v>0.20894240365280395</v>
      </c>
      <c r="R99">
        <f t="shared" si="2"/>
        <v>0.43080641406058723</v>
      </c>
      <c r="S99">
        <f t="shared" si="2"/>
        <v>0</v>
      </c>
      <c r="T99">
        <f t="shared" si="2"/>
        <v>0</v>
      </c>
      <c r="U99">
        <f t="shared" si="2"/>
        <v>1.4176718700923561</v>
      </c>
      <c r="V99">
        <f t="shared" si="2"/>
        <v>0.13259152975133212</v>
      </c>
      <c r="W99">
        <f t="shared" si="2"/>
        <v>0.45624123818277285</v>
      </c>
      <c r="X99">
        <f t="shared" si="2"/>
        <v>1.5073888648105547</v>
      </c>
      <c r="Y99">
        <f t="shared" si="2"/>
        <v>0</v>
      </c>
      <c r="Z99">
        <f t="shared" si="2"/>
        <v>4.0624318181818171E-2</v>
      </c>
      <c r="AA99">
        <f t="shared" si="2"/>
        <v>8.6966325949367165E-2</v>
      </c>
      <c r="AB99">
        <f t="shared" si="2"/>
        <v>0.12733108739684901</v>
      </c>
      <c r="AC99">
        <f t="shared" si="2"/>
        <v>8.6968426849379582E-2</v>
      </c>
      <c r="AD99">
        <f t="shared" si="2"/>
        <v>0.15008996593489768</v>
      </c>
      <c r="AE99">
        <f t="shared" si="2"/>
        <v>0.40638156699470102</v>
      </c>
      <c r="AF99">
        <f t="shared" si="2"/>
        <v>0.1643311460446249</v>
      </c>
      <c r="AG99">
        <f t="shared" si="2"/>
        <v>0.66796751999999915</v>
      </c>
      <c r="AH99">
        <f t="shared" si="2"/>
        <v>0.6001523569165792</v>
      </c>
      <c r="AI99">
        <f t="shared" si="2"/>
        <v>5.5830944226237217E-2</v>
      </c>
      <c r="AJ99">
        <f t="shared" si="2"/>
        <v>0</v>
      </c>
      <c r="AK99">
        <f t="shared" si="2"/>
        <v>0.52740845390070967</v>
      </c>
      <c r="AL99">
        <f t="shared" si="2"/>
        <v>0.36995442426850217</v>
      </c>
      <c r="AM99">
        <f t="shared" si="2"/>
        <v>2.0341881470367595E-2</v>
      </c>
      <c r="AN99">
        <f t="shared" si="2"/>
        <v>0</v>
      </c>
      <c r="AO99">
        <f t="shared" si="2"/>
        <v>1.6737912000000015E-2</v>
      </c>
      <c r="AP99">
        <f t="shared" si="2"/>
        <v>0.11461802400000015</v>
      </c>
      <c r="AQ99">
        <f t="shared" si="2"/>
        <v>0.33719825158730177</v>
      </c>
      <c r="AR99">
        <f t="shared" si="2"/>
        <v>0.10658576358695665</v>
      </c>
      <c r="AS99">
        <f t="shared" si="2"/>
        <v>8.4315926256318799E-2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18.795386749382249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79.122414845562204</v>
      </c>
      <c r="L3">
        <v>62.3</v>
      </c>
      <c r="M3">
        <v>0</v>
      </c>
      <c r="N3">
        <v>29.070000000000004</v>
      </c>
      <c r="O3">
        <v>48.82</v>
      </c>
      <c r="P3">
        <v>49.094956583198716</v>
      </c>
      <c r="Q3">
        <v>5.0325391216557289</v>
      </c>
      <c r="R3">
        <v>10.38</v>
      </c>
      <c r="S3">
        <v>0</v>
      </c>
      <c r="T3">
        <v>0</v>
      </c>
      <c r="U3">
        <v>266.48301724137929</v>
      </c>
      <c r="V3">
        <v>3.5</v>
      </c>
      <c r="W3">
        <v>11</v>
      </c>
      <c r="X3">
        <v>36.312540048968181</v>
      </c>
      <c r="Y3">
        <v>0</v>
      </c>
      <c r="Z3">
        <v>0</v>
      </c>
      <c r="AA3">
        <v>0</v>
      </c>
      <c r="AB3">
        <v>0.55628957239309829</v>
      </c>
      <c r="AC3">
        <v>0</v>
      </c>
      <c r="AD3">
        <v>2.2298940196820589</v>
      </c>
      <c r="AE3">
        <v>8.0687623012869043</v>
      </c>
      <c r="AF3">
        <v>0</v>
      </c>
      <c r="AG3">
        <v>0</v>
      </c>
      <c r="AH3">
        <v>11.45549524815206</v>
      </c>
      <c r="AI3">
        <v>0</v>
      </c>
      <c r="AJ3">
        <v>0</v>
      </c>
      <c r="AK3">
        <v>12.706594956658787</v>
      </c>
      <c r="AL3">
        <v>0.57140705679862314</v>
      </c>
      <c r="AM3">
        <v>0</v>
      </c>
      <c r="AN3">
        <v>0</v>
      </c>
      <c r="AO3">
        <v>0.5537200000000001</v>
      </c>
      <c r="AP3">
        <v>3.1978600000000004</v>
      </c>
      <c r="AQ3">
        <v>0</v>
      </c>
      <c r="AR3">
        <v>1.4858152173913042</v>
      </c>
      <c r="AS3">
        <v>6.5865900981266723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648.52789631125358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72.3</v>
      </c>
      <c r="L4">
        <v>62.3</v>
      </c>
      <c r="M4">
        <v>0</v>
      </c>
      <c r="N4">
        <v>29.070000000000004</v>
      </c>
      <c r="O4">
        <v>48.82</v>
      </c>
      <c r="P4">
        <v>49.094956583198716</v>
      </c>
      <c r="Q4">
        <v>5.0325391216557289</v>
      </c>
      <c r="R4">
        <v>10.38</v>
      </c>
      <c r="S4">
        <v>0</v>
      </c>
      <c r="T4">
        <v>0</v>
      </c>
      <c r="U4">
        <v>266.56</v>
      </c>
      <c r="V4">
        <v>3.5</v>
      </c>
      <c r="W4">
        <v>11</v>
      </c>
      <c r="X4">
        <v>36.312540048968181</v>
      </c>
      <c r="Y4">
        <v>0</v>
      </c>
      <c r="Z4">
        <v>0</v>
      </c>
      <c r="AA4">
        <v>0</v>
      </c>
      <c r="AB4">
        <v>0.58677119279819967</v>
      </c>
      <c r="AC4">
        <v>0</v>
      </c>
      <c r="AD4">
        <v>2.2298940196820589</v>
      </c>
      <c r="AE4">
        <v>8.0687623012869043</v>
      </c>
      <c r="AF4">
        <v>0</v>
      </c>
      <c r="AG4">
        <v>0</v>
      </c>
      <c r="AH4">
        <v>11.45549524815206</v>
      </c>
      <c r="AI4">
        <v>0</v>
      </c>
      <c r="AJ4">
        <v>0</v>
      </c>
      <c r="AK4">
        <v>12.706594956658787</v>
      </c>
      <c r="AL4">
        <v>0.57140705679862314</v>
      </c>
      <c r="AM4">
        <v>0</v>
      </c>
      <c r="AN4">
        <v>0</v>
      </c>
      <c r="AO4">
        <v>0.5537200000000001</v>
      </c>
      <c r="AP4">
        <v>3.1978600000000004</v>
      </c>
      <c r="AQ4">
        <v>0</v>
      </c>
      <c r="AR4">
        <v>1.4858152173913042</v>
      </c>
      <c r="AS4">
        <v>6.5865900981266723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641.81294584471721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77.12</v>
      </c>
      <c r="L5">
        <v>62.3</v>
      </c>
      <c r="M5">
        <v>0</v>
      </c>
      <c r="N5">
        <v>29.070000000000004</v>
      </c>
      <c r="O5">
        <v>48.82</v>
      </c>
      <c r="P5">
        <v>49.094956583198716</v>
      </c>
      <c r="Q5">
        <v>5.0325391216557289</v>
      </c>
      <c r="R5">
        <v>10.38</v>
      </c>
      <c r="S5">
        <v>0</v>
      </c>
      <c r="T5">
        <v>0</v>
      </c>
      <c r="U5">
        <v>266.56</v>
      </c>
      <c r="V5">
        <v>3.5</v>
      </c>
      <c r="W5">
        <v>11</v>
      </c>
      <c r="X5">
        <v>36.312540048968181</v>
      </c>
      <c r="Y5">
        <v>0</v>
      </c>
      <c r="Z5">
        <v>0</v>
      </c>
      <c r="AA5">
        <v>0</v>
      </c>
      <c r="AB5">
        <v>0.58677119279819967</v>
      </c>
      <c r="AC5">
        <v>0</v>
      </c>
      <c r="AD5">
        <v>2.2298940196820589</v>
      </c>
      <c r="AE5">
        <v>8.0687623012869043</v>
      </c>
      <c r="AF5">
        <v>0</v>
      </c>
      <c r="AG5">
        <v>0</v>
      </c>
      <c r="AH5">
        <v>11.45549524815206</v>
      </c>
      <c r="AI5">
        <v>0</v>
      </c>
      <c r="AJ5">
        <v>0</v>
      </c>
      <c r="AK5">
        <v>12.706594956658787</v>
      </c>
      <c r="AL5">
        <v>3.4157444061962137</v>
      </c>
      <c r="AM5">
        <v>0</v>
      </c>
      <c r="AN5">
        <v>0</v>
      </c>
      <c r="AO5">
        <v>0.58166000000000007</v>
      </c>
      <c r="AP5">
        <v>3.1978600000000004</v>
      </c>
      <c r="AQ5">
        <v>0</v>
      </c>
      <c r="AR5">
        <v>1.2165905797101448</v>
      </c>
      <c r="AS5">
        <v>6.5865900981266723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649.23599855643386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52.06</v>
      </c>
      <c r="L6">
        <v>62.3</v>
      </c>
      <c r="M6">
        <v>0</v>
      </c>
      <c r="N6">
        <v>29.070000000000004</v>
      </c>
      <c r="O6">
        <v>48.82</v>
      </c>
      <c r="P6">
        <v>49.094956583198716</v>
      </c>
      <c r="Q6">
        <v>5.0325391216557289</v>
      </c>
      <c r="R6">
        <v>10.38</v>
      </c>
      <c r="S6">
        <v>0</v>
      </c>
      <c r="T6">
        <v>0</v>
      </c>
      <c r="U6">
        <v>266.56</v>
      </c>
      <c r="V6">
        <v>3.5</v>
      </c>
      <c r="W6">
        <v>11</v>
      </c>
      <c r="X6">
        <v>36.312540048968181</v>
      </c>
      <c r="Y6">
        <v>0</v>
      </c>
      <c r="Z6">
        <v>0</v>
      </c>
      <c r="AA6">
        <v>0</v>
      </c>
      <c r="AB6">
        <v>0.58677119279819967</v>
      </c>
      <c r="AC6">
        <v>0</v>
      </c>
      <c r="AD6">
        <v>2.2298940196820589</v>
      </c>
      <c r="AE6">
        <v>8.0687623012869043</v>
      </c>
      <c r="AF6">
        <v>0</v>
      </c>
      <c r="AG6">
        <v>0</v>
      </c>
      <c r="AH6">
        <v>11.45549524815206</v>
      </c>
      <c r="AI6">
        <v>0</v>
      </c>
      <c r="AJ6">
        <v>0</v>
      </c>
      <c r="AK6">
        <v>12.706594956658787</v>
      </c>
      <c r="AL6">
        <v>19.432919104991399</v>
      </c>
      <c r="AM6">
        <v>0</v>
      </c>
      <c r="AN6">
        <v>0</v>
      </c>
      <c r="AO6">
        <v>0.58166000000000007</v>
      </c>
      <c r="AP6">
        <v>3.1978600000000004</v>
      </c>
      <c r="AQ6">
        <v>0</v>
      </c>
      <c r="AR6">
        <v>1.2165905797101448</v>
      </c>
      <c r="AS6">
        <v>6.5865900981266723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640.193173255229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42.42</v>
      </c>
      <c r="L7">
        <v>42.419999999999995</v>
      </c>
      <c r="M7">
        <v>0</v>
      </c>
      <c r="N7">
        <v>29.070000000000004</v>
      </c>
      <c r="O7">
        <v>48.82</v>
      </c>
      <c r="P7">
        <v>49.094956583198716</v>
      </c>
      <c r="Q7">
        <v>2.89</v>
      </c>
      <c r="R7">
        <v>5.781593603529088</v>
      </c>
      <c r="S7">
        <v>0</v>
      </c>
      <c r="T7">
        <v>0</v>
      </c>
      <c r="U7">
        <v>266.56</v>
      </c>
      <c r="V7">
        <v>3.5</v>
      </c>
      <c r="W7">
        <v>11</v>
      </c>
      <c r="X7">
        <v>36.312540048968181</v>
      </c>
      <c r="Y7">
        <v>0</v>
      </c>
      <c r="Z7">
        <v>0</v>
      </c>
      <c r="AA7">
        <v>0</v>
      </c>
      <c r="AB7">
        <v>0.58677119279819967</v>
      </c>
      <c r="AC7">
        <v>0</v>
      </c>
      <c r="AD7">
        <v>2.2298940196820589</v>
      </c>
      <c r="AE7">
        <v>8.0687623012869043</v>
      </c>
      <c r="AF7">
        <v>0</v>
      </c>
      <c r="AG7">
        <v>0</v>
      </c>
      <c r="AH7">
        <v>11.45549524815206</v>
      </c>
      <c r="AI7">
        <v>0</v>
      </c>
      <c r="AJ7">
        <v>0</v>
      </c>
      <c r="AK7">
        <v>12.706594956658787</v>
      </c>
      <c r="AL7">
        <v>19.432919104991399</v>
      </c>
      <c r="AM7">
        <v>0</v>
      </c>
      <c r="AN7">
        <v>0</v>
      </c>
      <c r="AO7">
        <v>0.58166000000000007</v>
      </c>
      <c r="AP7">
        <v>2.7584400000000007</v>
      </c>
      <c r="AQ7">
        <v>0</v>
      </c>
      <c r="AR7">
        <v>1.2165905797101448</v>
      </c>
      <c r="AS7">
        <v>6.5865900981266723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603.49280773710223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42.42</v>
      </c>
      <c r="L8">
        <v>42.42</v>
      </c>
      <c r="M8">
        <v>0</v>
      </c>
      <c r="N8">
        <v>29.070000000000004</v>
      </c>
      <c r="O8">
        <v>48.82</v>
      </c>
      <c r="P8">
        <v>49.094956583198716</v>
      </c>
      <c r="Q8">
        <v>2.89</v>
      </c>
      <c r="R8">
        <v>5.781593603529088</v>
      </c>
      <c r="S8">
        <v>0</v>
      </c>
      <c r="T8">
        <v>0</v>
      </c>
      <c r="U8">
        <v>266.56</v>
      </c>
      <c r="V8">
        <v>3.5</v>
      </c>
      <c r="W8">
        <v>11</v>
      </c>
      <c r="X8">
        <v>36.312540048968181</v>
      </c>
      <c r="Y8">
        <v>0</v>
      </c>
      <c r="Z8">
        <v>0</v>
      </c>
      <c r="AA8">
        <v>0</v>
      </c>
      <c r="AB8">
        <v>0.58677119279819967</v>
      </c>
      <c r="AC8">
        <v>0</v>
      </c>
      <c r="AD8">
        <v>2.2298940196820589</v>
      </c>
      <c r="AE8">
        <v>8.0687623012869043</v>
      </c>
      <c r="AF8">
        <v>0</v>
      </c>
      <c r="AG8">
        <v>0</v>
      </c>
      <c r="AH8">
        <v>11.45549524815206</v>
      </c>
      <c r="AI8">
        <v>0</v>
      </c>
      <c r="AJ8">
        <v>0</v>
      </c>
      <c r="AK8">
        <v>12.706594956658787</v>
      </c>
      <c r="AL8">
        <v>19.432919104991399</v>
      </c>
      <c r="AM8">
        <v>0</v>
      </c>
      <c r="AN8">
        <v>0</v>
      </c>
      <c r="AO8">
        <v>0.58166000000000007</v>
      </c>
      <c r="AP8">
        <v>2.7584400000000007</v>
      </c>
      <c r="AQ8">
        <v>0</v>
      </c>
      <c r="AR8">
        <v>1.2165905797101448</v>
      </c>
      <c r="AS8">
        <v>6.5865900981266723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603.49280773710223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42.42</v>
      </c>
      <c r="L9">
        <v>42.419999999999995</v>
      </c>
      <c r="M9">
        <v>0</v>
      </c>
      <c r="N9">
        <v>29.070000000000004</v>
      </c>
      <c r="O9">
        <v>48.82</v>
      </c>
      <c r="P9">
        <v>49.094956583198716</v>
      </c>
      <c r="Q9">
        <v>2.89</v>
      </c>
      <c r="R9">
        <v>5.781593603529088</v>
      </c>
      <c r="S9">
        <v>0</v>
      </c>
      <c r="T9">
        <v>0</v>
      </c>
      <c r="U9">
        <v>266.56</v>
      </c>
      <c r="V9">
        <v>3.5</v>
      </c>
      <c r="W9">
        <v>11</v>
      </c>
      <c r="X9">
        <v>36.312540048968181</v>
      </c>
      <c r="Y9">
        <v>0</v>
      </c>
      <c r="Z9">
        <v>0</v>
      </c>
      <c r="AA9">
        <v>0</v>
      </c>
      <c r="AB9">
        <v>0.58677119279819967</v>
      </c>
      <c r="AC9">
        <v>0</v>
      </c>
      <c r="AD9">
        <v>2.2298940196820589</v>
      </c>
      <c r="AE9">
        <v>8.0687623012869043</v>
      </c>
      <c r="AF9">
        <v>0</v>
      </c>
      <c r="AG9">
        <v>0</v>
      </c>
      <c r="AH9">
        <v>11.45549524815206</v>
      </c>
      <c r="AI9">
        <v>0</v>
      </c>
      <c r="AJ9">
        <v>0</v>
      </c>
      <c r="AK9">
        <v>12.706594956658787</v>
      </c>
      <c r="AL9">
        <v>19.432919104991399</v>
      </c>
      <c r="AM9">
        <v>0</v>
      </c>
      <c r="AN9">
        <v>0</v>
      </c>
      <c r="AO9">
        <v>0.58166000000000007</v>
      </c>
      <c r="AP9">
        <v>2.7584400000000007</v>
      </c>
      <c r="AQ9">
        <v>0</v>
      </c>
      <c r="AR9">
        <v>1.2165905797101448</v>
      </c>
      <c r="AS9">
        <v>1.3183340767172169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598.22455171569277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42.42</v>
      </c>
      <c r="L10">
        <v>52.06</v>
      </c>
      <c r="M10">
        <v>0</v>
      </c>
      <c r="N10">
        <v>29.070000000000004</v>
      </c>
      <c r="O10">
        <v>48.82</v>
      </c>
      <c r="P10">
        <v>49.094956583198716</v>
      </c>
      <c r="Q10">
        <v>2.891935699933021</v>
      </c>
      <c r="R10">
        <v>5.7818870388508001</v>
      </c>
      <c r="S10">
        <v>0</v>
      </c>
      <c r="T10">
        <v>0</v>
      </c>
      <c r="U10">
        <v>266.56</v>
      </c>
      <c r="V10">
        <v>3.63</v>
      </c>
      <c r="W10">
        <v>11.000000000000002</v>
      </c>
      <c r="X10">
        <v>36.317029038854805</v>
      </c>
      <c r="Y10">
        <v>0</v>
      </c>
      <c r="Z10">
        <v>0</v>
      </c>
      <c r="AA10">
        <v>0</v>
      </c>
      <c r="AB10">
        <v>0.58677119279819967</v>
      </c>
      <c r="AC10">
        <v>0</v>
      </c>
      <c r="AD10">
        <v>2.2298940196820589</v>
      </c>
      <c r="AE10">
        <v>8.0687623012869043</v>
      </c>
      <c r="AF10">
        <v>0</v>
      </c>
      <c r="AG10">
        <v>0</v>
      </c>
      <c r="AH10">
        <v>11.45549524815206</v>
      </c>
      <c r="AI10">
        <v>0</v>
      </c>
      <c r="AJ10">
        <v>0</v>
      </c>
      <c r="AK10">
        <v>12.706594956658787</v>
      </c>
      <c r="AL10">
        <v>6.5445154905335645</v>
      </c>
      <c r="AM10">
        <v>0</v>
      </c>
      <c r="AN10">
        <v>0</v>
      </c>
      <c r="AO10">
        <v>0.58166000000000007</v>
      </c>
      <c r="AP10">
        <v>2.7584400000000007</v>
      </c>
      <c r="AQ10">
        <v>0</v>
      </c>
      <c r="AR10">
        <v>1.2165905797101448</v>
      </c>
      <c r="AS10">
        <v>1.3183340767172169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595.11286622637624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42.42</v>
      </c>
      <c r="L11">
        <v>41.452502340359388</v>
      </c>
      <c r="M11">
        <v>0</v>
      </c>
      <c r="N11">
        <v>29.070000000000004</v>
      </c>
      <c r="O11">
        <v>48.82</v>
      </c>
      <c r="P11">
        <v>49.094956583198716</v>
      </c>
      <c r="Q11">
        <v>2.89</v>
      </c>
      <c r="R11">
        <v>5.781593603529088</v>
      </c>
      <c r="S11">
        <v>0</v>
      </c>
      <c r="T11">
        <v>0</v>
      </c>
      <c r="U11">
        <v>266.56</v>
      </c>
      <c r="V11">
        <v>3.5</v>
      </c>
      <c r="W11">
        <v>11</v>
      </c>
      <c r="X11">
        <v>36.312540048968181</v>
      </c>
      <c r="Y11">
        <v>0</v>
      </c>
      <c r="Z11">
        <v>0</v>
      </c>
      <c r="AA11">
        <v>0</v>
      </c>
      <c r="AB11">
        <v>0.58677119279819967</v>
      </c>
      <c r="AC11">
        <v>0</v>
      </c>
      <c r="AD11">
        <v>2.2298940196820589</v>
      </c>
      <c r="AE11">
        <v>8.0687623012869043</v>
      </c>
      <c r="AF11">
        <v>0</v>
      </c>
      <c r="AG11">
        <v>0</v>
      </c>
      <c r="AH11">
        <v>11.45549524815206</v>
      </c>
      <c r="AI11">
        <v>0</v>
      </c>
      <c r="AJ11">
        <v>0</v>
      </c>
      <c r="AK11">
        <v>12.706594956658787</v>
      </c>
      <c r="AL11">
        <v>3.12877108433735</v>
      </c>
      <c r="AM11">
        <v>0</v>
      </c>
      <c r="AN11">
        <v>0</v>
      </c>
      <c r="AO11">
        <v>0.62738000000000016</v>
      </c>
      <c r="AP11">
        <v>2.7584400000000007</v>
      </c>
      <c r="AQ11">
        <v>0</v>
      </c>
      <c r="AR11">
        <v>1.2165905797101448</v>
      </c>
      <c r="AS11">
        <v>1.3183340767172169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580.99862603539805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42.42</v>
      </c>
      <c r="L12">
        <v>33.739999999999995</v>
      </c>
      <c r="M12">
        <v>0</v>
      </c>
      <c r="N12">
        <v>29.070000000000004</v>
      </c>
      <c r="O12">
        <v>48.82</v>
      </c>
      <c r="P12">
        <v>49.094956583198716</v>
      </c>
      <c r="Q12">
        <v>2.6999999999999997</v>
      </c>
      <c r="R12">
        <v>5.41</v>
      </c>
      <c r="S12">
        <v>0</v>
      </c>
      <c r="T12">
        <v>0</v>
      </c>
      <c r="U12">
        <v>266.56</v>
      </c>
      <c r="V12">
        <v>3.5</v>
      </c>
      <c r="W12">
        <v>11</v>
      </c>
      <c r="X12">
        <v>36.312540048968181</v>
      </c>
      <c r="Y12">
        <v>0</v>
      </c>
      <c r="Z12">
        <v>0</v>
      </c>
      <c r="AA12">
        <v>0</v>
      </c>
      <c r="AB12">
        <v>0.58677119279819967</v>
      </c>
      <c r="AC12">
        <v>0</v>
      </c>
      <c r="AD12">
        <v>2.2298940196820589</v>
      </c>
      <c r="AE12">
        <v>8.0687623012869043</v>
      </c>
      <c r="AF12">
        <v>0</v>
      </c>
      <c r="AG12">
        <v>0</v>
      </c>
      <c r="AH12">
        <v>11.45549524815206</v>
      </c>
      <c r="AI12">
        <v>0</v>
      </c>
      <c r="AJ12">
        <v>0</v>
      </c>
      <c r="AK12">
        <v>12.706594956658787</v>
      </c>
      <c r="AL12">
        <v>3.12877108433735</v>
      </c>
      <c r="AM12">
        <v>0</v>
      </c>
      <c r="AN12">
        <v>0</v>
      </c>
      <c r="AO12">
        <v>0.62738000000000016</v>
      </c>
      <c r="AP12">
        <v>2.7584400000000007</v>
      </c>
      <c r="AQ12">
        <v>0</v>
      </c>
      <c r="AR12">
        <v>1.2165905797101448</v>
      </c>
      <c r="AS12">
        <v>1.3183340767172169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572.72453009150968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42.42</v>
      </c>
      <c r="L13">
        <v>33.739999999999995</v>
      </c>
      <c r="M13">
        <v>0</v>
      </c>
      <c r="N13">
        <v>29.070000000000004</v>
      </c>
      <c r="O13">
        <v>48.82</v>
      </c>
      <c r="P13">
        <v>49.094956583198716</v>
      </c>
      <c r="Q13">
        <v>2.6999999999999997</v>
      </c>
      <c r="R13">
        <v>5.41</v>
      </c>
      <c r="S13">
        <v>0</v>
      </c>
      <c r="T13">
        <v>0</v>
      </c>
      <c r="U13">
        <v>266.56</v>
      </c>
      <c r="V13">
        <v>3.5</v>
      </c>
      <c r="W13">
        <v>11</v>
      </c>
      <c r="X13">
        <v>36.312540048968181</v>
      </c>
      <c r="Y13">
        <v>0</v>
      </c>
      <c r="Z13">
        <v>0</v>
      </c>
      <c r="AA13">
        <v>0</v>
      </c>
      <c r="AB13">
        <v>0.58677119279819967</v>
      </c>
      <c r="AC13">
        <v>0</v>
      </c>
      <c r="AD13">
        <v>2.2298940196820589</v>
      </c>
      <c r="AE13">
        <v>8.0687623012869043</v>
      </c>
      <c r="AF13">
        <v>0</v>
      </c>
      <c r="AG13">
        <v>0</v>
      </c>
      <c r="AH13">
        <v>11.45549524815206</v>
      </c>
      <c r="AI13">
        <v>0</v>
      </c>
      <c r="AJ13">
        <v>0</v>
      </c>
      <c r="AK13">
        <v>12.706594956658787</v>
      </c>
      <c r="AL13">
        <v>3.12877108433735</v>
      </c>
      <c r="AM13">
        <v>0</v>
      </c>
      <c r="AN13">
        <v>0</v>
      </c>
      <c r="AO13">
        <v>0.62738000000000016</v>
      </c>
      <c r="AP13">
        <v>2.7584400000000007</v>
      </c>
      <c r="AQ13">
        <v>0</v>
      </c>
      <c r="AR13">
        <v>1.2165905797101448</v>
      </c>
      <c r="AS13">
        <v>1.3183340767172169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572.72453009150968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42.42</v>
      </c>
      <c r="L14">
        <v>33.739999999999995</v>
      </c>
      <c r="M14">
        <v>0</v>
      </c>
      <c r="N14">
        <v>29.070000000000004</v>
      </c>
      <c r="O14">
        <v>48.82</v>
      </c>
      <c r="P14">
        <v>49.094956583198716</v>
      </c>
      <c r="Q14">
        <v>2.7081651997291805</v>
      </c>
      <c r="R14">
        <v>5.410000000000001</v>
      </c>
      <c r="S14">
        <v>0</v>
      </c>
      <c r="T14">
        <v>0</v>
      </c>
      <c r="U14">
        <v>266.56</v>
      </c>
      <c r="V14">
        <v>3.63</v>
      </c>
      <c r="W14">
        <v>11</v>
      </c>
      <c r="X14">
        <v>36.312540048968181</v>
      </c>
      <c r="Y14">
        <v>0</v>
      </c>
      <c r="Z14">
        <v>0</v>
      </c>
      <c r="AA14">
        <v>0</v>
      </c>
      <c r="AB14">
        <v>0.58677119279819967</v>
      </c>
      <c r="AC14">
        <v>0</v>
      </c>
      <c r="AD14">
        <v>2.2298940196820589</v>
      </c>
      <c r="AE14">
        <v>8.0687623012869043</v>
      </c>
      <c r="AF14">
        <v>0</v>
      </c>
      <c r="AG14">
        <v>0</v>
      </c>
      <c r="AH14">
        <v>11.45549524815206</v>
      </c>
      <c r="AI14">
        <v>0</v>
      </c>
      <c r="AJ14">
        <v>0</v>
      </c>
      <c r="AK14">
        <v>12.706594956658787</v>
      </c>
      <c r="AL14">
        <v>3.12877108433735</v>
      </c>
      <c r="AM14">
        <v>0</v>
      </c>
      <c r="AN14">
        <v>0</v>
      </c>
      <c r="AO14">
        <v>0.62738000000000016</v>
      </c>
      <c r="AP14">
        <v>2.7584400000000007</v>
      </c>
      <c r="AQ14">
        <v>0</v>
      </c>
      <c r="AR14">
        <v>1.2165905797101448</v>
      </c>
      <c r="AS14">
        <v>1.3183340767172169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572.86269529123888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42.42</v>
      </c>
      <c r="L15">
        <v>33.739999999999995</v>
      </c>
      <c r="M15">
        <v>0</v>
      </c>
      <c r="N15">
        <v>29.070000000000004</v>
      </c>
      <c r="O15">
        <v>48.82</v>
      </c>
      <c r="P15">
        <v>49.094956583198716</v>
      </c>
      <c r="Q15">
        <v>2.7081651997291805</v>
      </c>
      <c r="R15">
        <v>5.410000000000001</v>
      </c>
      <c r="S15">
        <v>0</v>
      </c>
      <c r="T15">
        <v>0</v>
      </c>
      <c r="U15">
        <v>266.56</v>
      </c>
      <c r="V15">
        <v>3.63</v>
      </c>
      <c r="W15">
        <v>11</v>
      </c>
      <c r="X15">
        <v>36.312540048968181</v>
      </c>
      <c r="Y15">
        <v>0</v>
      </c>
      <c r="Z15">
        <v>0</v>
      </c>
      <c r="AA15">
        <v>0</v>
      </c>
      <c r="AB15">
        <v>0.58677119279819967</v>
      </c>
      <c r="AC15">
        <v>0</v>
      </c>
      <c r="AD15">
        <v>2.2298940196820589</v>
      </c>
      <c r="AE15">
        <v>8.0687623012869043</v>
      </c>
      <c r="AF15">
        <v>0</v>
      </c>
      <c r="AG15">
        <v>0</v>
      </c>
      <c r="AH15">
        <v>11.45549524815206</v>
      </c>
      <c r="AI15">
        <v>0</v>
      </c>
      <c r="AJ15">
        <v>0</v>
      </c>
      <c r="AK15">
        <v>12.706594956658787</v>
      </c>
      <c r="AL15">
        <v>3.12877108433735</v>
      </c>
      <c r="AM15">
        <v>0</v>
      </c>
      <c r="AN15">
        <v>0</v>
      </c>
      <c r="AO15">
        <v>0.62738000000000016</v>
      </c>
      <c r="AP15">
        <v>2.7584400000000007</v>
      </c>
      <c r="AQ15">
        <v>0</v>
      </c>
      <c r="AR15">
        <v>1.2165905797101448</v>
      </c>
      <c r="AS15">
        <v>1.3183340767172169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572.86269529123888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42.42</v>
      </c>
      <c r="L16">
        <v>33.739999999999995</v>
      </c>
      <c r="M16">
        <v>0</v>
      </c>
      <c r="N16">
        <v>29.070000000000004</v>
      </c>
      <c r="O16">
        <v>48.82</v>
      </c>
      <c r="P16">
        <v>49.094956583198716</v>
      </c>
      <c r="Q16">
        <v>2.7081651997291805</v>
      </c>
      <c r="R16">
        <v>5.410000000000001</v>
      </c>
      <c r="S16">
        <v>0</v>
      </c>
      <c r="T16">
        <v>0</v>
      </c>
      <c r="U16">
        <v>266.56</v>
      </c>
      <c r="V16">
        <v>3.63</v>
      </c>
      <c r="W16">
        <v>11.000000000000002</v>
      </c>
      <c r="X16">
        <v>36.317029038854805</v>
      </c>
      <c r="Y16">
        <v>0</v>
      </c>
      <c r="Z16">
        <v>0</v>
      </c>
      <c r="AA16">
        <v>0</v>
      </c>
      <c r="AB16">
        <v>0.58677119279819967</v>
      </c>
      <c r="AC16">
        <v>0</v>
      </c>
      <c r="AD16">
        <v>2.2298940196820589</v>
      </c>
      <c r="AE16">
        <v>8.0687623012869043</v>
      </c>
      <c r="AF16">
        <v>0</v>
      </c>
      <c r="AG16">
        <v>0</v>
      </c>
      <c r="AH16">
        <v>11.45549524815206</v>
      </c>
      <c r="AI16">
        <v>0</v>
      </c>
      <c r="AJ16">
        <v>0</v>
      </c>
      <c r="AK16">
        <v>12.706594956658787</v>
      </c>
      <c r="AL16">
        <v>3.12877108433735</v>
      </c>
      <c r="AM16">
        <v>0</v>
      </c>
      <c r="AN16">
        <v>0</v>
      </c>
      <c r="AO16">
        <v>0.62738000000000016</v>
      </c>
      <c r="AP16">
        <v>2.7584400000000007</v>
      </c>
      <c r="AQ16">
        <v>0</v>
      </c>
      <c r="AR16">
        <v>1.2165905797101448</v>
      </c>
      <c r="AS16">
        <v>1.3183340767172169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572.86718428112545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42.42</v>
      </c>
      <c r="L17">
        <v>33.739999999999995</v>
      </c>
      <c r="M17">
        <v>0</v>
      </c>
      <c r="N17">
        <v>29.070000000000004</v>
      </c>
      <c r="O17">
        <v>48.82</v>
      </c>
      <c r="P17">
        <v>49.094956583198716</v>
      </c>
      <c r="Q17">
        <v>2.7081639566395661</v>
      </c>
      <c r="R17">
        <v>5.41</v>
      </c>
      <c r="S17">
        <v>0</v>
      </c>
      <c r="T17">
        <v>0</v>
      </c>
      <c r="U17">
        <v>266.56</v>
      </c>
      <c r="V17">
        <v>3.5000000000000004</v>
      </c>
      <c r="W17">
        <v>11</v>
      </c>
      <c r="X17">
        <v>36.312540048968181</v>
      </c>
      <c r="Y17">
        <v>0</v>
      </c>
      <c r="Z17">
        <v>0</v>
      </c>
      <c r="AA17">
        <v>0</v>
      </c>
      <c r="AB17">
        <v>0.58677119279819967</v>
      </c>
      <c r="AC17">
        <v>0</v>
      </c>
      <c r="AD17">
        <v>2.2298940196820589</v>
      </c>
      <c r="AE17">
        <v>8.0687623012869043</v>
      </c>
      <c r="AF17">
        <v>0</v>
      </c>
      <c r="AG17">
        <v>0</v>
      </c>
      <c r="AH17">
        <v>11.45549524815206</v>
      </c>
      <c r="AI17">
        <v>0</v>
      </c>
      <c r="AJ17">
        <v>0</v>
      </c>
      <c r="AK17">
        <v>12.706594956658787</v>
      </c>
      <c r="AL17">
        <v>3.12877108433735</v>
      </c>
      <c r="AM17">
        <v>0</v>
      </c>
      <c r="AN17">
        <v>0</v>
      </c>
      <c r="AO17">
        <v>0.62738000000000016</v>
      </c>
      <c r="AP17">
        <v>2.7584400000000007</v>
      </c>
      <c r="AQ17">
        <v>0</v>
      </c>
      <c r="AR17">
        <v>1.2165905797101448</v>
      </c>
      <c r="AS17">
        <v>1.3183340767172169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572.73269404814926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42.42</v>
      </c>
      <c r="L18">
        <v>33.739999999999995</v>
      </c>
      <c r="M18">
        <v>0</v>
      </c>
      <c r="N18">
        <v>29.070000000000004</v>
      </c>
      <c r="O18">
        <v>48.82</v>
      </c>
      <c r="P18">
        <v>49.094956583198716</v>
      </c>
      <c r="Q18">
        <v>2.7081639566395661</v>
      </c>
      <c r="R18">
        <v>5.41</v>
      </c>
      <c r="S18">
        <v>0</v>
      </c>
      <c r="T18">
        <v>0</v>
      </c>
      <c r="U18">
        <v>266.56</v>
      </c>
      <c r="V18">
        <v>3.5000000000000004</v>
      </c>
      <c r="W18">
        <v>11</v>
      </c>
      <c r="X18">
        <v>36.312540048968181</v>
      </c>
      <c r="Y18">
        <v>0</v>
      </c>
      <c r="Z18">
        <v>0</v>
      </c>
      <c r="AA18">
        <v>0</v>
      </c>
      <c r="AB18">
        <v>0.58677119279819967</v>
      </c>
      <c r="AC18">
        <v>0</v>
      </c>
      <c r="AD18">
        <v>2.2298940196820589</v>
      </c>
      <c r="AE18">
        <v>8.0687623012869043</v>
      </c>
      <c r="AF18">
        <v>0</v>
      </c>
      <c r="AG18">
        <v>0</v>
      </c>
      <c r="AH18">
        <v>11.45549524815206</v>
      </c>
      <c r="AI18">
        <v>0</v>
      </c>
      <c r="AJ18">
        <v>0</v>
      </c>
      <c r="AK18">
        <v>12.706594956658787</v>
      </c>
      <c r="AL18">
        <v>3.12877108433735</v>
      </c>
      <c r="AM18">
        <v>0</v>
      </c>
      <c r="AN18">
        <v>0</v>
      </c>
      <c r="AO18">
        <v>0.62738000000000016</v>
      </c>
      <c r="AP18">
        <v>2.7584400000000007</v>
      </c>
      <c r="AQ18">
        <v>0</v>
      </c>
      <c r="AR18">
        <v>1.2165905797101448</v>
      </c>
      <c r="AS18">
        <v>1.3183340767172169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572.73269404814926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42.42</v>
      </c>
      <c r="L19">
        <v>33.739999999999995</v>
      </c>
      <c r="M19">
        <v>0</v>
      </c>
      <c r="N19">
        <v>29.070000000000004</v>
      </c>
      <c r="O19">
        <v>48.82</v>
      </c>
      <c r="P19">
        <v>49.094956583198716</v>
      </c>
      <c r="Q19">
        <v>2.6117827868852461</v>
      </c>
      <c r="R19">
        <v>5.22</v>
      </c>
      <c r="S19">
        <v>0</v>
      </c>
      <c r="T19">
        <v>0</v>
      </c>
      <c r="U19">
        <v>266.56</v>
      </c>
      <c r="V19">
        <v>3.5000000000000004</v>
      </c>
      <c r="W19">
        <v>11</v>
      </c>
      <c r="X19">
        <v>36.312540048968181</v>
      </c>
      <c r="Y19">
        <v>0</v>
      </c>
      <c r="Z19">
        <v>0</v>
      </c>
      <c r="AA19">
        <v>0</v>
      </c>
      <c r="AB19">
        <v>0.58677119279819967</v>
      </c>
      <c r="AC19">
        <v>0</v>
      </c>
      <c r="AD19">
        <v>2.2298940196820589</v>
      </c>
      <c r="AE19">
        <v>8.0687623012869043</v>
      </c>
      <c r="AF19">
        <v>0</v>
      </c>
      <c r="AG19">
        <v>0</v>
      </c>
      <c r="AH19">
        <v>11.45549524815206</v>
      </c>
      <c r="AI19">
        <v>0</v>
      </c>
      <c r="AJ19">
        <v>0</v>
      </c>
      <c r="AK19">
        <v>12.706594956658787</v>
      </c>
      <c r="AL19">
        <v>3.12877108433735</v>
      </c>
      <c r="AM19">
        <v>0</v>
      </c>
      <c r="AN19">
        <v>0</v>
      </c>
      <c r="AO19">
        <v>0.62738000000000016</v>
      </c>
      <c r="AP19">
        <v>2.7584400000000007</v>
      </c>
      <c r="AQ19">
        <v>0</v>
      </c>
      <c r="AR19">
        <v>1.2165905797101448</v>
      </c>
      <c r="AS19">
        <v>1.3183340767172169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572.44631287839491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42.42</v>
      </c>
      <c r="L20">
        <v>33.739999999999995</v>
      </c>
      <c r="M20">
        <v>0</v>
      </c>
      <c r="N20">
        <v>29.070000000000004</v>
      </c>
      <c r="O20">
        <v>48.82</v>
      </c>
      <c r="P20">
        <v>49.094956583198716</v>
      </c>
      <c r="Q20">
        <v>2.6117827868852461</v>
      </c>
      <c r="R20">
        <v>5.22</v>
      </c>
      <c r="S20">
        <v>0</v>
      </c>
      <c r="T20">
        <v>0</v>
      </c>
      <c r="U20">
        <v>266.56</v>
      </c>
      <c r="V20">
        <v>3.5000000000000004</v>
      </c>
      <c r="W20">
        <v>11</v>
      </c>
      <c r="X20">
        <v>36.312540048968181</v>
      </c>
      <c r="Y20">
        <v>0</v>
      </c>
      <c r="Z20">
        <v>0</v>
      </c>
      <c r="AA20">
        <v>0</v>
      </c>
      <c r="AB20">
        <v>0.58677119279819967</v>
      </c>
      <c r="AC20">
        <v>0</v>
      </c>
      <c r="AD20">
        <v>2.2298940196820589</v>
      </c>
      <c r="AE20">
        <v>8.0687623012869043</v>
      </c>
      <c r="AF20">
        <v>0</v>
      </c>
      <c r="AG20">
        <v>0</v>
      </c>
      <c r="AH20">
        <v>11.45549524815206</v>
      </c>
      <c r="AI20">
        <v>0</v>
      </c>
      <c r="AJ20">
        <v>0</v>
      </c>
      <c r="AK20">
        <v>12.706594956658787</v>
      </c>
      <c r="AL20">
        <v>3.12877108433735</v>
      </c>
      <c r="AM20">
        <v>0</v>
      </c>
      <c r="AN20">
        <v>0</v>
      </c>
      <c r="AO20">
        <v>0.62738000000000016</v>
      </c>
      <c r="AP20">
        <v>2.7584400000000007</v>
      </c>
      <c r="AQ20">
        <v>0</v>
      </c>
      <c r="AR20">
        <v>1.2165905797101448</v>
      </c>
      <c r="AS20">
        <v>1.3183340767172169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572.44631287839491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42.42</v>
      </c>
      <c r="L21">
        <v>33.739999999999995</v>
      </c>
      <c r="M21">
        <v>0</v>
      </c>
      <c r="N21">
        <v>29.070000000000004</v>
      </c>
      <c r="O21">
        <v>48.82</v>
      </c>
      <c r="P21">
        <v>49.094956583198716</v>
      </c>
      <c r="Q21">
        <v>2.6117827868852461</v>
      </c>
      <c r="R21">
        <v>5.22</v>
      </c>
      <c r="S21">
        <v>0</v>
      </c>
      <c r="T21">
        <v>0</v>
      </c>
      <c r="U21">
        <v>266.56</v>
      </c>
      <c r="V21">
        <v>3.5000000000000004</v>
      </c>
      <c r="W21">
        <v>11</v>
      </c>
      <c r="X21">
        <v>36.312540048968181</v>
      </c>
      <c r="Y21">
        <v>0</v>
      </c>
      <c r="Z21">
        <v>0</v>
      </c>
      <c r="AA21">
        <v>0</v>
      </c>
      <c r="AB21">
        <v>0.58677119279819967</v>
      </c>
      <c r="AC21">
        <v>0</v>
      </c>
      <c r="AD21">
        <v>2.2298940196820589</v>
      </c>
      <c r="AE21">
        <v>8.0687623012869043</v>
      </c>
      <c r="AF21">
        <v>0</v>
      </c>
      <c r="AG21">
        <v>0</v>
      </c>
      <c r="AH21">
        <v>11.45549524815206</v>
      </c>
      <c r="AI21">
        <v>0</v>
      </c>
      <c r="AJ21">
        <v>0</v>
      </c>
      <c r="AK21">
        <v>12.706594956658787</v>
      </c>
      <c r="AL21">
        <v>3.12877108433735</v>
      </c>
      <c r="AM21">
        <v>0</v>
      </c>
      <c r="AN21">
        <v>0</v>
      </c>
      <c r="AO21">
        <v>0.62738000000000016</v>
      </c>
      <c r="AP21">
        <v>2.7584400000000007</v>
      </c>
      <c r="AQ21">
        <v>0</v>
      </c>
      <c r="AR21">
        <v>1.2165905797101448</v>
      </c>
      <c r="AS21">
        <v>1.3183340767172169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572.44631287839491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42.42</v>
      </c>
      <c r="L22">
        <v>33.739999999999995</v>
      </c>
      <c r="M22">
        <v>0</v>
      </c>
      <c r="N22">
        <v>29.070000000000004</v>
      </c>
      <c r="O22">
        <v>48.82</v>
      </c>
      <c r="P22">
        <v>49.094956583198716</v>
      </c>
      <c r="Q22">
        <v>2.6117827868852461</v>
      </c>
      <c r="R22">
        <v>5.22</v>
      </c>
      <c r="S22">
        <v>0</v>
      </c>
      <c r="T22">
        <v>0</v>
      </c>
      <c r="U22">
        <v>266.56</v>
      </c>
      <c r="V22">
        <v>3.5000000000000004</v>
      </c>
      <c r="W22">
        <v>11</v>
      </c>
      <c r="X22">
        <v>36.312540048968181</v>
      </c>
      <c r="Y22">
        <v>0</v>
      </c>
      <c r="Z22">
        <v>0</v>
      </c>
      <c r="AA22">
        <v>0</v>
      </c>
      <c r="AB22">
        <v>0.58677119279819967</v>
      </c>
      <c r="AC22">
        <v>0</v>
      </c>
      <c r="AD22">
        <v>2.2298940196820589</v>
      </c>
      <c r="AE22">
        <v>8.0687623012869043</v>
      </c>
      <c r="AF22">
        <v>0</v>
      </c>
      <c r="AG22">
        <v>0</v>
      </c>
      <c r="AH22">
        <v>11.45549524815206</v>
      </c>
      <c r="AI22">
        <v>0</v>
      </c>
      <c r="AJ22">
        <v>0</v>
      </c>
      <c r="AK22">
        <v>12.706594956658787</v>
      </c>
      <c r="AL22">
        <v>3.12877108433735</v>
      </c>
      <c r="AM22">
        <v>0</v>
      </c>
      <c r="AN22">
        <v>0</v>
      </c>
      <c r="AO22">
        <v>0.62738000000000016</v>
      </c>
      <c r="AP22">
        <v>2.7584400000000007</v>
      </c>
      <c r="AQ22">
        <v>0</v>
      </c>
      <c r="AR22">
        <v>1.2165905797101448</v>
      </c>
      <c r="AS22">
        <v>1.3183340767172169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572.44631287839491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42.42</v>
      </c>
      <c r="L23">
        <v>33.739999999999995</v>
      </c>
      <c r="M23">
        <v>0</v>
      </c>
      <c r="N23">
        <v>29.070000000000004</v>
      </c>
      <c r="O23">
        <v>48.82</v>
      </c>
      <c r="P23">
        <v>49.094956583198716</v>
      </c>
      <c r="Q23">
        <v>2.6117827868852461</v>
      </c>
      <c r="R23">
        <v>5.22</v>
      </c>
      <c r="S23">
        <v>0</v>
      </c>
      <c r="T23">
        <v>0</v>
      </c>
      <c r="U23">
        <v>266.56</v>
      </c>
      <c r="V23">
        <v>3.5000000000000004</v>
      </c>
      <c r="W23">
        <v>11</v>
      </c>
      <c r="X23">
        <v>36.312540048968181</v>
      </c>
      <c r="Y23">
        <v>0</v>
      </c>
      <c r="Z23">
        <v>0</v>
      </c>
      <c r="AA23">
        <v>0</v>
      </c>
      <c r="AB23">
        <v>0.58677119279819967</v>
      </c>
      <c r="AC23">
        <v>0</v>
      </c>
      <c r="AD23">
        <v>2.2298940196820589</v>
      </c>
      <c r="AE23">
        <v>12.10187358062074</v>
      </c>
      <c r="AF23">
        <v>0</v>
      </c>
      <c r="AG23">
        <v>0</v>
      </c>
      <c r="AH23">
        <v>11.45549524815206</v>
      </c>
      <c r="AI23">
        <v>0</v>
      </c>
      <c r="AJ23">
        <v>0</v>
      </c>
      <c r="AK23">
        <v>12.706594956658787</v>
      </c>
      <c r="AL23">
        <v>3.12877108433735</v>
      </c>
      <c r="AM23">
        <v>0</v>
      </c>
      <c r="AN23">
        <v>0</v>
      </c>
      <c r="AO23">
        <v>0.5537200000000001</v>
      </c>
      <c r="AP23">
        <v>2.7584400000000007</v>
      </c>
      <c r="AQ23">
        <v>0</v>
      </c>
      <c r="AR23">
        <v>1.2165905797101448</v>
      </c>
      <c r="AS23">
        <v>1.3183340767172169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576.40576415772864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42.420000000000009</v>
      </c>
      <c r="L24">
        <v>33.739999999999995</v>
      </c>
      <c r="M24">
        <v>0</v>
      </c>
      <c r="N24">
        <v>29.070000000000004</v>
      </c>
      <c r="O24">
        <v>48.82</v>
      </c>
      <c r="P24">
        <v>49.094956583198716</v>
      </c>
      <c r="Q24">
        <v>2.6117827868852461</v>
      </c>
      <c r="R24">
        <v>5.22</v>
      </c>
      <c r="S24">
        <v>0</v>
      </c>
      <c r="T24">
        <v>0</v>
      </c>
      <c r="U24">
        <v>266.56</v>
      </c>
      <c r="V24">
        <v>3.5000000000000004</v>
      </c>
      <c r="W24">
        <v>11</v>
      </c>
      <c r="X24">
        <v>36.312540048968181</v>
      </c>
      <c r="Y24">
        <v>0</v>
      </c>
      <c r="Z24">
        <v>0.26923999999999998</v>
      </c>
      <c r="AA24">
        <v>0</v>
      </c>
      <c r="AB24">
        <v>0.58677119279819967</v>
      </c>
      <c r="AC24">
        <v>0</v>
      </c>
      <c r="AD24">
        <v>2.2298940196820589</v>
      </c>
      <c r="AE24">
        <v>12.10187358062074</v>
      </c>
      <c r="AF24">
        <v>0</v>
      </c>
      <c r="AG24">
        <v>0</v>
      </c>
      <c r="AH24">
        <v>11.45549524815206</v>
      </c>
      <c r="AI24">
        <v>0.62475883739198756</v>
      </c>
      <c r="AJ24">
        <v>0</v>
      </c>
      <c r="AK24">
        <v>12.706594956658787</v>
      </c>
      <c r="AL24">
        <v>3.12877108433735</v>
      </c>
      <c r="AM24">
        <v>0</v>
      </c>
      <c r="AN24">
        <v>0</v>
      </c>
      <c r="AO24">
        <v>0.48260000000000003</v>
      </c>
      <c r="AP24">
        <v>2.7584400000000007</v>
      </c>
      <c r="AQ24">
        <v>0</v>
      </c>
      <c r="AR24">
        <v>1.2165905797101448</v>
      </c>
      <c r="AS24">
        <v>1.3183340767172169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577.22864299512059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42.42</v>
      </c>
      <c r="L25">
        <v>33.739999999999995</v>
      </c>
      <c r="M25">
        <v>0</v>
      </c>
      <c r="N25">
        <v>29.070000000000004</v>
      </c>
      <c r="O25">
        <v>48.82</v>
      </c>
      <c r="P25">
        <v>49.094956583198716</v>
      </c>
      <c r="Q25">
        <v>2.6117827868852461</v>
      </c>
      <c r="R25">
        <v>5.22</v>
      </c>
      <c r="S25">
        <v>0</v>
      </c>
      <c r="T25">
        <v>0</v>
      </c>
      <c r="U25">
        <v>266.56</v>
      </c>
      <c r="V25">
        <v>3.5000000000000004</v>
      </c>
      <c r="W25">
        <v>11</v>
      </c>
      <c r="X25">
        <v>36.312540048968181</v>
      </c>
      <c r="Y25">
        <v>0</v>
      </c>
      <c r="Z25">
        <v>1.5976599999999999</v>
      </c>
      <c r="AA25">
        <v>0</v>
      </c>
      <c r="AB25">
        <v>3.1980300075018762</v>
      </c>
      <c r="AC25">
        <v>2.3695005497094388</v>
      </c>
      <c r="AD25">
        <v>4.4623277819833458</v>
      </c>
      <c r="AE25">
        <v>12.10187358062074</v>
      </c>
      <c r="AF25">
        <v>0</v>
      </c>
      <c r="AG25">
        <v>0</v>
      </c>
      <c r="AH25">
        <v>17.180702851108766</v>
      </c>
      <c r="AI25">
        <v>1.2469780047132759</v>
      </c>
      <c r="AJ25">
        <v>0</v>
      </c>
      <c r="AK25">
        <v>12.706594956658787</v>
      </c>
      <c r="AL25">
        <v>3.12877108433735</v>
      </c>
      <c r="AM25">
        <v>0</v>
      </c>
      <c r="AN25">
        <v>0</v>
      </c>
      <c r="AO25">
        <v>0.4267200000000001</v>
      </c>
      <c r="AP25">
        <v>2.7584400000000007</v>
      </c>
      <c r="AQ25">
        <v>0</v>
      </c>
      <c r="AR25">
        <v>1.2165905797101448</v>
      </c>
      <c r="AS25">
        <v>1.3183340767172169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592.06180289211306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42.420000000000009</v>
      </c>
      <c r="L26">
        <v>33.739999999999995</v>
      </c>
      <c r="M26">
        <v>0</v>
      </c>
      <c r="N26">
        <v>29.070000000000004</v>
      </c>
      <c r="O26">
        <v>48.82</v>
      </c>
      <c r="P26">
        <v>49.094956583198716</v>
      </c>
      <c r="Q26">
        <v>2.6117827868852461</v>
      </c>
      <c r="R26">
        <v>5.22</v>
      </c>
      <c r="S26">
        <v>0</v>
      </c>
      <c r="T26">
        <v>0</v>
      </c>
      <c r="U26">
        <v>266.56</v>
      </c>
      <c r="V26">
        <v>3.5000000000000004</v>
      </c>
      <c r="W26">
        <v>11</v>
      </c>
      <c r="X26">
        <v>36.31</v>
      </c>
      <c r="Y26">
        <v>0</v>
      </c>
      <c r="Z26">
        <v>1.5976599999999999</v>
      </c>
      <c r="AA26">
        <v>2.9005086732301932</v>
      </c>
      <c r="AB26">
        <v>6.4290817704426111</v>
      </c>
      <c r="AC26">
        <v>4.7390010994188776</v>
      </c>
      <c r="AD26">
        <v>6.7277781983345948</v>
      </c>
      <c r="AE26">
        <v>12.10187358062074</v>
      </c>
      <c r="AF26">
        <v>0</v>
      </c>
      <c r="AG26">
        <v>0</v>
      </c>
      <c r="AH26">
        <v>21.775601055966209</v>
      </c>
      <c r="AI26">
        <v>8.104087195600945</v>
      </c>
      <c r="AJ26">
        <v>0</v>
      </c>
      <c r="AK26">
        <v>12.706594956658787</v>
      </c>
      <c r="AL26">
        <v>3.12877108433735</v>
      </c>
      <c r="AM26">
        <v>0</v>
      </c>
      <c r="AN26">
        <v>0</v>
      </c>
      <c r="AO26">
        <v>0.29972000000000004</v>
      </c>
      <c r="AP26">
        <v>2.7584400000000007</v>
      </c>
      <c r="AQ26">
        <v>0</v>
      </c>
      <c r="AR26">
        <v>1.2165905797101448</v>
      </c>
      <c r="AS26">
        <v>1.3183340767172169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614.15078164112151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42.61</v>
      </c>
      <c r="L27">
        <v>33.739999999999995</v>
      </c>
      <c r="M27">
        <v>0</v>
      </c>
      <c r="N27">
        <v>29.070000000000004</v>
      </c>
      <c r="O27">
        <v>48.82</v>
      </c>
      <c r="P27">
        <v>49.094956583198716</v>
      </c>
      <c r="Q27">
        <v>2.6117827868852461</v>
      </c>
      <c r="R27">
        <v>5.22</v>
      </c>
      <c r="S27">
        <v>0</v>
      </c>
      <c r="T27">
        <v>0</v>
      </c>
      <c r="U27">
        <v>266.56</v>
      </c>
      <c r="V27">
        <v>3.5000000000000004</v>
      </c>
      <c r="W27">
        <v>11</v>
      </c>
      <c r="X27">
        <v>36.31</v>
      </c>
      <c r="Y27">
        <v>0</v>
      </c>
      <c r="Z27">
        <v>4.7904400000000003</v>
      </c>
      <c r="AA27">
        <v>3.4389568682606666</v>
      </c>
      <c r="AB27">
        <v>9.9878109527381866</v>
      </c>
      <c r="AC27">
        <v>7.4818313177320546</v>
      </c>
      <c r="AD27">
        <v>9.2167259651778952</v>
      </c>
      <c r="AE27">
        <v>12.10187358062074</v>
      </c>
      <c r="AF27">
        <v>0</v>
      </c>
      <c r="AG27">
        <v>0</v>
      </c>
      <c r="AH27">
        <v>28.636198099260824</v>
      </c>
      <c r="AI27">
        <v>8.104087195600945</v>
      </c>
      <c r="AJ27">
        <v>0</v>
      </c>
      <c r="AK27">
        <v>12.706594956658787</v>
      </c>
      <c r="AL27">
        <v>3.12877108433735</v>
      </c>
      <c r="AM27">
        <v>0</v>
      </c>
      <c r="AN27">
        <v>0</v>
      </c>
      <c r="AO27">
        <v>0.23876000000000006</v>
      </c>
      <c r="AP27">
        <v>3.1978600000000004</v>
      </c>
      <c r="AQ27">
        <v>0</v>
      </c>
      <c r="AR27">
        <v>1.2165905797101448</v>
      </c>
      <c r="AS27">
        <v>1.3183340767172169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634.10157404689869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42.61</v>
      </c>
      <c r="L28">
        <v>33.739999999999995</v>
      </c>
      <c r="M28">
        <v>0</v>
      </c>
      <c r="N28">
        <v>29.070000000000004</v>
      </c>
      <c r="O28">
        <v>48.82</v>
      </c>
      <c r="P28">
        <v>49.094956583198716</v>
      </c>
      <c r="Q28">
        <v>2.6117827868852461</v>
      </c>
      <c r="R28">
        <v>5.22</v>
      </c>
      <c r="S28">
        <v>0</v>
      </c>
      <c r="T28">
        <v>0</v>
      </c>
      <c r="U28">
        <v>266.56</v>
      </c>
      <c r="V28">
        <v>3.5000000000000004</v>
      </c>
      <c r="W28">
        <v>10.420000000000002</v>
      </c>
      <c r="X28">
        <v>36.222539971949516</v>
      </c>
      <c r="Y28">
        <v>0</v>
      </c>
      <c r="Z28">
        <v>4.7904400000000003</v>
      </c>
      <c r="AA28">
        <v>3.4389568682606666</v>
      </c>
      <c r="AB28">
        <v>9.9878109527381866</v>
      </c>
      <c r="AC28">
        <v>7.4818313177320546</v>
      </c>
      <c r="AD28">
        <v>9.2167259651778952</v>
      </c>
      <c r="AE28">
        <v>12.10187358062074</v>
      </c>
      <c r="AF28">
        <v>0</v>
      </c>
      <c r="AG28">
        <v>0</v>
      </c>
      <c r="AH28">
        <v>28.636198099260824</v>
      </c>
      <c r="AI28">
        <v>8.104087195600945</v>
      </c>
      <c r="AJ28">
        <v>0</v>
      </c>
      <c r="AK28">
        <v>12.706594956658787</v>
      </c>
      <c r="AL28">
        <v>3.12877108433735</v>
      </c>
      <c r="AM28">
        <v>0</v>
      </c>
      <c r="AN28">
        <v>0</v>
      </c>
      <c r="AO28">
        <v>0.21844000000000005</v>
      </c>
      <c r="AP28">
        <v>3.1978600000000004</v>
      </c>
      <c r="AQ28">
        <v>0</v>
      </c>
      <c r="AR28">
        <v>1.2165905797101448</v>
      </c>
      <c r="AS28">
        <v>1.3183340767172169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633.41379401884819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41.919999999999995</v>
      </c>
      <c r="L29">
        <v>33.739999999999995</v>
      </c>
      <c r="M29">
        <v>0</v>
      </c>
      <c r="N29">
        <v>29.070000000000004</v>
      </c>
      <c r="O29">
        <v>48.82</v>
      </c>
      <c r="P29">
        <v>49.094956583198716</v>
      </c>
      <c r="Q29">
        <v>2.6117827868852461</v>
      </c>
      <c r="R29">
        <v>5.22</v>
      </c>
      <c r="S29">
        <v>0</v>
      </c>
      <c r="T29">
        <v>0</v>
      </c>
      <c r="U29">
        <v>266.56</v>
      </c>
      <c r="V29">
        <v>3.5000000000000004</v>
      </c>
      <c r="W29">
        <v>11</v>
      </c>
      <c r="X29">
        <v>37.67</v>
      </c>
      <c r="Y29">
        <v>0</v>
      </c>
      <c r="Z29">
        <v>4.7904400000000003</v>
      </c>
      <c r="AA29">
        <v>3.4389568682606666</v>
      </c>
      <c r="AB29">
        <v>9.9878109527381866</v>
      </c>
      <c r="AC29">
        <v>7.4818313177320546</v>
      </c>
      <c r="AD29">
        <v>9.2167259651778952</v>
      </c>
      <c r="AE29">
        <v>12.10187358062074</v>
      </c>
      <c r="AF29">
        <v>0</v>
      </c>
      <c r="AG29">
        <v>0</v>
      </c>
      <c r="AH29">
        <v>28.636198099260824</v>
      </c>
      <c r="AI29">
        <v>8.104087195600945</v>
      </c>
      <c r="AJ29">
        <v>0</v>
      </c>
      <c r="AK29">
        <v>12.706594956658787</v>
      </c>
      <c r="AL29">
        <v>3.12877108433735</v>
      </c>
      <c r="AM29">
        <v>0</v>
      </c>
      <c r="AN29">
        <v>0</v>
      </c>
      <c r="AO29">
        <v>0.21336000000000005</v>
      </c>
      <c r="AP29">
        <v>3.1978600000000004</v>
      </c>
      <c r="AQ29">
        <v>0</v>
      </c>
      <c r="AR29">
        <v>1.2165905797101448</v>
      </c>
      <c r="AS29">
        <v>1.3183340767172169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634.74617404689866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42.42</v>
      </c>
      <c r="L30">
        <v>33.739999999999995</v>
      </c>
      <c r="M30">
        <v>0</v>
      </c>
      <c r="N30">
        <v>29.070000000000004</v>
      </c>
      <c r="O30">
        <v>48.82</v>
      </c>
      <c r="P30">
        <v>49.094956583198716</v>
      </c>
      <c r="Q30">
        <v>2.6117827868852461</v>
      </c>
      <c r="R30">
        <v>5.22</v>
      </c>
      <c r="S30">
        <v>0</v>
      </c>
      <c r="T30">
        <v>0</v>
      </c>
      <c r="U30">
        <v>266.56</v>
      </c>
      <c r="V30">
        <v>3.5000000000000004</v>
      </c>
      <c r="W30">
        <v>11</v>
      </c>
      <c r="X30">
        <v>36.31</v>
      </c>
      <c r="Y30">
        <v>0</v>
      </c>
      <c r="Z30">
        <v>4.7904400000000003</v>
      </c>
      <c r="AA30">
        <v>3.4389568682606666</v>
      </c>
      <c r="AB30">
        <v>9.9878109527381866</v>
      </c>
      <c r="AC30">
        <v>7.4818313177320546</v>
      </c>
      <c r="AD30">
        <v>9.2167259651778952</v>
      </c>
      <c r="AE30">
        <v>12.10187358062074</v>
      </c>
      <c r="AF30">
        <v>0</v>
      </c>
      <c r="AG30">
        <v>0</v>
      </c>
      <c r="AH30">
        <v>28.636198099260824</v>
      </c>
      <c r="AI30">
        <v>8.104087195600945</v>
      </c>
      <c r="AJ30">
        <v>0</v>
      </c>
      <c r="AK30">
        <v>12.706594956658787</v>
      </c>
      <c r="AL30">
        <v>3.12877108433735</v>
      </c>
      <c r="AM30">
        <v>0</v>
      </c>
      <c r="AN30">
        <v>0</v>
      </c>
      <c r="AO30">
        <v>0.21082000000000004</v>
      </c>
      <c r="AP30">
        <v>3.1978600000000004</v>
      </c>
      <c r="AQ30">
        <v>0</v>
      </c>
      <c r="AR30">
        <v>1.2165905797101448</v>
      </c>
      <c r="AS30">
        <v>1.3183340767172169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633.88363404689869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43.47</v>
      </c>
      <c r="L31">
        <v>33.739999999999995</v>
      </c>
      <c r="M31">
        <v>0</v>
      </c>
      <c r="N31">
        <v>29.070000000000004</v>
      </c>
      <c r="O31">
        <v>48.82</v>
      </c>
      <c r="P31">
        <v>49.094956583198716</v>
      </c>
      <c r="Q31">
        <v>2.6117827868852461</v>
      </c>
      <c r="R31">
        <v>5.22</v>
      </c>
      <c r="S31">
        <v>0</v>
      </c>
      <c r="T31">
        <v>0</v>
      </c>
      <c r="U31">
        <v>266.56</v>
      </c>
      <c r="V31">
        <v>3.5000000000000004</v>
      </c>
      <c r="W31">
        <v>11</v>
      </c>
      <c r="X31">
        <v>36.312540048968181</v>
      </c>
      <c r="Y31">
        <v>0</v>
      </c>
      <c r="Z31">
        <v>1.5976599999999999</v>
      </c>
      <c r="AA31">
        <v>2.9005086732301932</v>
      </c>
      <c r="AB31">
        <v>9.675374343585899</v>
      </c>
      <c r="AC31">
        <v>4.7390010994188776</v>
      </c>
      <c r="AD31">
        <v>6.7277781983345948</v>
      </c>
      <c r="AE31">
        <v>12.10187358062074</v>
      </c>
      <c r="AF31">
        <v>0</v>
      </c>
      <c r="AG31">
        <v>0</v>
      </c>
      <c r="AH31">
        <v>28.636198099260824</v>
      </c>
      <c r="AI31">
        <v>8.104087195600945</v>
      </c>
      <c r="AJ31">
        <v>0</v>
      </c>
      <c r="AK31">
        <v>12.706594956658787</v>
      </c>
      <c r="AL31">
        <v>3.12877108433735</v>
      </c>
      <c r="AM31">
        <v>0</v>
      </c>
      <c r="AN31">
        <v>0</v>
      </c>
      <c r="AO31">
        <v>0.23876000000000006</v>
      </c>
      <c r="AP31">
        <v>2.7584400000000007</v>
      </c>
      <c r="AQ31">
        <v>0</v>
      </c>
      <c r="AR31">
        <v>2.1614166666666663</v>
      </c>
      <c r="AS31">
        <v>1.3183340767172169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626.19407739348412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42.42</v>
      </c>
      <c r="L32">
        <v>42.419999999999995</v>
      </c>
      <c r="M32">
        <v>0</v>
      </c>
      <c r="N32">
        <v>29.070000000000004</v>
      </c>
      <c r="O32">
        <v>48.82</v>
      </c>
      <c r="P32">
        <v>49.094956583198716</v>
      </c>
      <c r="Q32">
        <v>5.0329484173505268</v>
      </c>
      <c r="R32">
        <v>10.38</v>
      </c>
      <c r="S32">
        <v>0</v>
      </c>
      <c r="T32">
        <v>0</v>
      </c>
      <c r="U32">
        <v>266.56</v>
      </c>
      <c r="V32">
        <v>3.5000000000000004</v>
      </c>
      <c r="W32">
        <v>11</v>
      </c>
      <c r="X32">
        <v>36.312540048968181</v>
      </c>
      <c r="Y32">
        <v>0</v>
      </c>
      <c r="Z32">
        <v>1.5976599999999999</v>
      </c>
      <c r="AA32">
        <v>0</v>
      </c>
      <c r="AB32">
        <v>2.9389362340585152</v>
      </c>
      <c r="AC32">
        <v>2.3695005497094388</v>
      </c>
      <c r="AD32">
        <v>4.4623277819833458</v>
      </c>
      <c r="AE32">
        <v>12.10187358062074</v>
      </c>
      <c r="AF32">
        <v>0</v>
      </c>
      <c r="AG32">
        <v>0</v>
      </c>
      <c r="AH32">
        <v>21.727340654699052</v>
      </c>
      <c r="AI32">
        <v>1.2469780047132759</v>
      </c>
      <c r="AJ32">
        <v>0</v>
      </c>
      <c r="AK32">
        <v>12.706594956658787</v>
      </c>
      <c r="AL32">
        <v>3.12877108433735</v>
      </c>
      <c r="AM32">
        <v>0</v>
      </c>
      <c r="AN32">
        <v>0</v>
      </c>
      <c r="AO32">
        <v>0.30480000000000002</v>
      </c>
      <c r="AP32">
        <v>2.7584400000000007</v>
      </c>
      <c r="AQ32">
        <v>0</v>
      </c>
      <c r="AR32">
        <v>11.891601449275361</v>
      </c>
      <c r="AS32">
        <v>1.3183340767172169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623.16360342229052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39.009999999999991</v>
      </c>
      <c r="L33">
        <v>33.739999999999995</v>
      </c>
      <c r="M33">
        <v>0</v>
      </c>
      <c r="N33">
        <v>29.070000000000004</v>
      </c>
      <c r="O33">
        <v>48.82</v>
      </c>
      <c r="P33">
        <v>49.094956583198716</v>
      </c>
      <c r="Q33">
        <v>2.8919369973190348</v>
      </c>
      <c r="R33">
        <v>4.82</v>
      </c>
      <c r="S33">
        <v>0</v>
      </c>
      <c r="T33">
        <v>0</v>
      </c>
      <c r="U33">
        <v>273.88</v>
      </c>
      <c r="V33">
        <v>3.5000000000000004</v>
      </c>
      <c r="W33">
        <v>11</v>
      </c>
      <c r="X33">
        <v>36.312540048968181</v>
      </c>
      <c r="Y33">
        <v>0</v>
      </c>
      <c r="Z33">
        <v>1.5976599999999999</v>
      </c>
      <c r="AA33">
        <v>0</v>
      </c>
      <c r="AB33">
        <v>2.9389362340585152</v>
      </c>
      <c r="AC33">
        <v>2.3695005497094388</v>
      </c>
      <c r="AD33">
        <v>4.4623277819833458</v>
      </c>
      <c r="AE33">
        <v>12.10187358062074</v>
      </c>
      <c r="AF33">
        <v>0</v>
      </c>
      <c r="AG33">
        <v>0</v>
      </c>
      <c r="AH33">
        <v>17.180702851108766</v>
      </c>
      <c r="AI33">
        <v>0.62475883739198756</v>
      </c>
      <c r="AJ33">
        <v>0</v>
      </c>
      <c r="AK33">
        <v>12.706594956658787</v>
      </c>
      <c r="AL33">
        <v>0.57140705679862314</v>
      </c>
      <c r="AM33">
        <v>0</v>
      </c>
      <c r="AN33">
        <v>0</v>
      </c>
      <c r="AO33">
        <v>0.3302000000000001</v>
      </c>
      <c r="AP33">
        <v>2.6670000000000003</v>
      </c>
      <c r="AQ33">
        <v>0</v>
      </c>
      <c r="AR33">
        <v>11.891601449275361</v>
      </c>
      <c r="AS33">
        <v>1.3183340767172169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602.90033100380867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42.42</v>
      </c>
      <c r="L34">
        <v>33.739999999999995</v>
      </c>
      <c r="M34">
        <v>0</v>
      </c>
      <c r="N34">
        <v>29.070000000000004</v>
      </c>
      <c r="O34">
        <v>48.82</v>
      </c>
      <c r="P34">
        <v>49.094956583198716</v>
      </c>
      <c r="Q34">
        <v>2.8919369973190348</v>
      </c>
      <c r="R34">
        <v>4.82</v>
      </c>
      <c r="S34">
        <v>0</v>
      </c>
      <c r="T34">
        <v>0</v>
      </c>
      <c r="U34">
        <v>279.94</v>
      </c>
      <c r="V34">
        <v>2.8925666074600356</v>
      </c>
      <c r="W34">
        <v>11</v>
      </c>
      <c r="X34">
        <v>36.31</v>
      </c>
      <c r="Y34">
        <v>0</v>
      </c>
      <c r="Z34">
        <v>1.5976599999999999</v>
      </c>
      <c r="AA34">
        <v>0</v>
      </c>
      <c r="AB34">
        <v>2.9389362340585152</v>
      </c>
      <c r="AC34">
        <v>2.3695005497094388</v>
      </c>
      <c r="AD34">
        <v>4.4623277819833458</v>
      </c>
      <c r="AE34">
        <v>12.10187358062074</v>
      </c>
      <c r="AF34">
        <v>0</v>
      </c>
      <c r="AG34">
        <v>0</v>
      </c>
      <c r="AH34">
        <v>17.180702851108766</v>
      </c>
      <c r="AI34">
        <v>0</v>
      </c>
      <c r="AJ34">
        <v>0</v>
      </c>
      <c r="AK34">
        <v>12.706594956658787</v>
      </c>
      <c r="AL34">
        <v>0.57140705679862314</v>
      </c>
      <c r="AM34">
        <v>0</v>
      </c>
      <c r="AN34">
        <v>0</v>
      </c>
      <c r="AO34">
        <v>0.36830000000000007</v>
      </c>
      <c r="AP34">
        <v>2.6670000000000003</v>
      </c>
      <c r="AQ34">
        <v>0</v>
      </c>
      <c r="AR34">
        <v>1.6229673913043476</v>
      </c>
      <c r="AS34">
        <v>1.3183340767172169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600.90506466693751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42.42</v>
      </c>
      <c r="L35">
        <v>33.739999999999995</v>
      </c>
      <c r="M35">
        <v>0</v>
      </c>
      <c r="N35">
        <v>29.070000000000004</v>
      </c>
      <c r="O35">
        <v>48.82</v>
      </c>
      <c r="P35">
        <v>49.094956583198716</v>
      </c>
      <c r="Q35">
        <v>2.8919369973190348</v>
      </c>
      <c r="R35">
        <v>4.82</v>
      </c>
      <c r="S35">
        <v>0</v>
      </c>
      <c r="T35">
        <v>0</v>
      </c>
      <c r="U35">
        <v>280.1930173444976</v>
      </c>
      <c r="V35">
        <v>2.8925666074600356</v>
      </c>
      <c r="W35">
        <v>5.78</v>
      </c>
      <c r="X35">
        <v>36.31</v>
      </c>
      <c r="Y35">
        <v>0</v>
      </c>
      <c r="Z35">
        <v>1.5976599999999999</v>
      </c>
      <c r="AA35">
        <v>0</v>
      </c>
      <c r="AB35">
        <v>2.9389362340585152</v>
      </c>
      <c r="AC35">
        <v>2.3695005497094388</v>
      </c>
      <c r="AD35">
        <v>2.2298940196820589</v>
      </c>
      <c r="AE35">
        <v>12.10187358062074</v>
      </c>
      <c r="AF35">
        <v>0</v>
      </c>
      <c r="AG35">
        <v>0</v>
      </c>
      <c r="AH35">
        <v>17.180702851108766</v>
      </c>
      <c r="AI35">
        <v>0</v>
      </c>
      <c r="AJ35">
        <v>0</v>
      </c>
      <c r="AK35">
        <v>12.706594956658787</v>
      </c>
      <c r="AL35">
        <v>0.57140705679862314</v>
      </c>
      <c r="AM35">
        <v>0</v>
      </c>
      <c r="AN35">
        <v>0</v>
      </c>
      <c r="AO35">
        <v>0.36830000000000007</v>
      </c>
      <c r="AP35">
        <v>2.6670000000000003</v>
      </c>
      <c r="AQ35">
        <v>0</v>
      </c>
      <c r="AR35">
        <v>1.6229673913043476</v>
      </c>
      <c r="AS35">
        <v>1.3183340767172169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593.70564824913379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42.42</v>
      </c>
      <c r="L36">
        <v>33.739999999999995</v>
      </c>
      <c r="M36">
        <v>0</v>
      </c>
      <c r="N36">
        <v>29.070000000000004</v>
      </c>
      <c r="O36">
        <v>48.82</v>
      </c>
      <c r="P36">
        <v>49.094956583198716</v>
      </c>
      <c r="Q36">
        <v>2.8919369973190348</v>
      </c>
      <c r="R36">
        <v>4.82</v>
      </c>
      <c r="S36">
        <v>0</v>
      </c>
      <c r="T36">
        <v>0</v>
      </c>
      <c r="U36">
        <v>280.1930173444976</v>
      </c>
      <c r="V36">
        <v>2.8925666074600356</v>
      </c>
      <c r="W36">
        <v>5.78</v>
      </c>
      <c r="X36">
        <v>28.919999999999998</v>
      </c>
      <c r="Y36">
        <v>0</v>
      </c>
      <c r="Z36">
        <v>1.5976599999999999</v>
      </c>
      <c r="AA36">
        <v>0</v>
      </c>
      <c r="AB36">
        <v>2.9389362340585152</v>
      </c>
      <c r="AC36">
        <v>2.3695005497094388</v>
      </c>
      <c r="AD36">
        <v>2.2298940196820589</v>
      </c>
      <c r="AE36">
        <v>12.10187358062074</v>
      </c>
      <c r="AF36">
        <v>0</v>
      </c>
      <c r="AG36">
        <v>0</v>
      </c>
      <c r="AH36">
        <v>11.45549524815206</v>
      </c>
      <c r="AI36">
        <v>0</v>
      </c>
      <c r="AJ36">
        <v>0</v>
      </c>
      <c r="AK36">
        <v>12.706594956658787</v>
      </c>
      <c r="AL36">
        <v>0.57140705679862314</v>
      </c>
      <c r="AM36">
        <v>0</v>
      </c>
      <c r="AN36">
        <v>0</v>
      </c>
      <c r="AO36">
        <v>0.36830000000000007</v>
      </c>
      <c r="AP36">
        <v>2.6670000000000003</v>
      </c>
      <c r="AQ36">
        <v>0</v>
      </c>
      <c r="AR36">
        <v>1.6229673913043476</v>
      </c>
      <c r="AS36">
        <v>1.3183340767172169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580.59044064617706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42.42</v>
      </c>
      <c r="L37">
        <v>33.739999999999995</v>
      </c>
      <c r="M37">
        <v>0</v>
      </c>
      <c r="N37">
        <v>29.070000000000004</v>
      </c>
      <c r="O37">
        <v>48.82</v>
      </c>
      <c r="P37">
        <v>49.094956583198716</v>
      </c>
      <c r="Q37">
        <v>2.8919369973190348</v>
      </c>
      <c r="R37">
        <v>4.82</v>
      </c>
      <c r="S37">
        <v>0</v>
      </c>
      <c r="T37">
        <v>0</v>
      </c>
      <c r="U37">
        <v>280.1930173444976</v>
      </c>
      <c r="V37">
        <v>3.5000000000000004</v>
      </c>
      <c r="W37">
        <v>11</v>
      </c>
      <c r="X37">
        <v>36.312540048968181</v>
      </c>
      <c r="Y37">
        <v>0</v>
      </c>
      <c r="Z37">
        <v>1.5976599999999999</v>
      </c>
      <c r="AA37">
        <v>0</v>
      </c>
      <c r="AB37">
        <v>2.9389362340585152</v>
      </c>
      <c r="AC37">
        <v>2.3695005497094388</v>
      </c>
      <c r="AD37">
        <v>2.2298940196820589</v>
      </c>
      <c r="AE37">
        <v>12.10187358062074</v>
      </c>
      <c r="AF37">
        <v>0</v>
      </c>
      <c r="AG37">
        <v>0</v>
      </c>
      <c r="AH37">
        <v>11.45549524815206</v>
      </c>
      <c r="AI37">
        <v>0</v>
      </c>
      <c r="AJ37">
        <v>0</v>
      </c>
      <c r="AK37">
        <v>12.706594956658787</v>
      </c>
      <c r="AL37">
        <v>6.5445154905335645</v>
      </c>
      <c r="AM37">
        <v>0</v>
      </c>
      <c r="AN37">
        <v>0</v>
      </c>
      <c r="AO37">
        <v>0.40386000000000011</v>
      </c>
      <c r="AP37">
        <v>2.6670000000000003</v>
      </c>
      <c r="AQ37">
        <v>0</v>
      </c>
      <c r="AR37">
        <v>1.6229673913043476</v>
      </c>
      <c r="AS37">
        <v>1.3183340767172169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599.81908252142011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42.42</v>
      </c>
      <c r="L38">
        <v>33.739999999999995</v>
      </c>
      <c r="M38">
        <v>0</v>
      </c>
      <c r="N38">
        <v>29.070000000000004</v>
      </c>
      <c r="O38">
        <v>48.82</v>
      </c>
      <c r="P38">
        <v>49.094956583198716</v>
      </c>
      <c r="Q38">
        <v>2.8919369973190348</v>
      </c>
      <c r="R38">
        <v>4.82</v>
      </c>
      <c r="S38">
        <v>0</v>
      </c>
      <c r="T38">
        <v>0</v>
      </c>
      <c r="U38">
        <v>280.1930173444976</v>
      </c>
      <c r="V38">
        <v>3.5000000000000004</v>
      </c>
      <c r="W38">
        <v>11</v>
      </c>
      <c r="X38">
        <v>36.312540048968181</v>
      </c>
      <c r="Y38">
        <v>0</v>
      </c>
      <c r="Z38">
        <v>1.5976599999999999</v>
      </c>
      <c r="AA38">
        <v>0</v>
      </c>
      <c r="AB38">
        <v>2.9389362340585152</v>
      </c>
      <c r="AC38">
        <v>2.3695005497094388</v>
      </c>
      <c r="AD38">
        <v>2.2298940196820589</v>
      </c>
      <c r="AE38">
        <v>12.10187358062074</v>
      </c>
      <c r="AF38">
        <v>0</v>
      </c>
      <c r="AG38">
        <v>0</v>
      </c>
      <c r="AH38">
        <v>11.45549524815206</v>
      </c>
      <c r="AI38">
        <v>0</v>
      </c>
      <c r="AJ38">
        <v>0</v>
      </c>
      <c r="AK38">
        <v>12.706594956658787</v>
      </c>
      <c r="AL38">
        <v>19.432919104991399</v>
      </c>
      <c r="AM38">
        <v>0</v>
      </c>
      <c r="AN38">
        <v>0</v>
      </c>
      <c r="AO38">
        <v>0.40386000000000011</v>
      </c>
      <c r="AP38">
        <v>2.6670000000000003</v>
      </c>
      <c r="AQ38">
        <v>0</v>
      </c>
      <c r="AR38">
        <v>1.6229673913043476</v>
      </c>
      <c r="AS38">
        <v>1.3183340767172169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612.70748613587796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42.42</v>
      </c>
      <c r="L39">
        <v>33.739999999999995</v>
      </c>
      <c r="M39">
        <v>0</v>
      </c>
      <c r="N39">
        <v>29.070000000000004</v>
      </c>
      <c r="O39">
        <v>48.82</v>
      </c>
      <c r="P39">
        <v>49.094956583198716</v>
      </c>
      <c r="Q39">
        <v>2.8919369973190348</v>
      </c>
      <c r="R39">
        <v>4.82</v>
      </c>
      <c r="S39">
        <v>0</v>
      </c>
      <c r="T39">
        <v>0</v>
      </c>
      <c r="U39">
        <v>280.1930173444976</v>
      </c>
      <c r="V39">
        <v>3.5000000000000004</v>
      </c>
      <c r="W39">
        <v>11</v>
      </c>
      <c r="X39">
        <v>36.312540048968181</v>
      </c>
      <c r="Y39">
        <v>0</v>
      </c>
      <c r="Z39">
        <v>1.5976599999999999</v>
      </c>
      <c r="AA39">
        <v>0</v>
      </c>
      <c r="AB39">
        <v>2.9389362340585152</v>
      </c>
      <c r="AC39">
        <v>2.3695005497094388</v>
      </c>
      <c r="AD39">
        <v>2.2298940196820589</v>
      </c>
      <c r="AE39">
        <v>12.10187358062074</v>
      </c>
      <c r="AF39">
        <v>0</v>
      </c>
      <c r="AG39">
        <v>0</v>
      </c>
      <c r="AH39">
        <v>11.45549524815206</v>
      </c>
      <c r="AI39">
        <v>0</v>
      </c>
      <c r="AJ39">
        <v>0</v>
      </c>
      <c r="AK39">
        <v>12.706594956658787</v>
      </c>
      <c r="AL39">
        <v>19.432919104991399</v>
      </c>
      <c r="AM39">
        <v>0</v>
      </c>
      <c r="AN39">
        <v>0</v>
      </c>
      <c r="AO39">
        <v>0.40386000000000011</v>
      </c>
      <c r="AP39">
        <v>2.6670000000000003</v>
      </c>
      <c r="AQ39">
        <v>0</v>
      </c>
      <c r="AR39">
        <v>2.1614166666666663</v>
      </c>
      <c r="AS39">
        <v>1.3183340767172169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613.24593541124034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42.42</v>
      </c>
      <c r="L40">
        <v>33.739999999999995</v>
      </c>
      <c r="M40">
        <v>0</v>
      </c>
      <c r="N40">
        <v>29.070000000000004</v>
      </c>
      <c r="O40">
        <v>48.82</v>
      </c>
      <c r="P40">
        <v>49.094956583198716</v>
      </c>
      <c r="Q40">
        <v>2.8919369973190348</v>
      </c>
      <c r="R40">
        <v>4.82</v>
      </c>
      <c r="S40">
        <v>0</v>
      </c>
      <c r="T40">
        <v>0</v>
      </c>
      <c r="U40">
        <v>280.1930173444976</v>
      </c>
      <c r="V40">
        <v>3.5000000000000004</v>
      </c>
      <c r="W40">
        <v>11</v>
      </c>
      <c r="X40">
        <v>36.312540048968181</v>
      </c>
      <c r="Y40">
        <v>0</v>
      </c>
      <c r="Z40">
        <v>1.5976599999999999</v>
      </c>
      <c r="AA40">
        <v>0</v>
      </c>
      <c r="AB40">
        <v>2.9389362340585152</v>
      </c>
      <c r="AC40">
        <v>2.3695005497094388</v>
      </c>
      <c r="AD40">
        <v>2.2298940196820589</v>
      </c>
      <c r="AE40">
        <v>12.10187358062074</v>
      </c>
      <c r="AF40">
        <v>0</v>
      </c>
      <c r="AG40">
        <v>0</v>
      </c>
      <c r="AH40">
        <v>11.45549524815206</v>
      </c>
      <c r="AI40">
        <v>0</v>
      </c>
      <c r="AJ40">
        <v>0</v>
      </c>
      <c r="AK40">
        <v>12.706594956658787</v>
      </c>
      <c r="AL40">
        <v>19.432919104991399</v>
      </c>
      <c r="AM40">
        <v>0</v>
      </c>
      <c r="AN40">
        <v>0</v>
      </c>
      <c r="AO40">
        <v>0.40386000000000011</v>
      </c>
      <c r="AP40">
        <v>2.6670000000000003</v>
      </c>
      <c r="AQ40">
        <v>0</v>
      </c>
      <c r="AR40">
        <v>11.083927536231883</v>
      </c>
      <c r="AS40">
        <v>1.3183340767172169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622.16844628080548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42.42</v>
      </c>
      <c r="L41">
        <v>33.739999999999995</v>
      </c>
      <c r="M41">
        <v>0</v>
      </c>
      <c r="N41">
        <v>29.070000000000004</v>
      </c>
      <c r="O41">
        <v>48.82</v>
      </c>
      <c r="P41">
        <v>49.094956583198716</v>
      </c>
      <c r="Q41">
        <v>2.8919369973190348</v>
      </c>
      <c r="R41">
        <v>4.82</v>
      </c>
      <c r="S41">
        <v>0</v>
      </c>
      <c r="T41">
        <v>0</v>
      </c>
      <c r="U41">
        <v>280.1930173444976</v>
      </c>
      <c r="V41">
        <v>3.5000000000000004</v>
      </c>
      <c r="W41">
        <v>11</v>
      </c>
      <c r="X41">
        <v>36.312540048968181</v>
      </c>
      <c r="Y41">
        <v>0</v>
      </c>
      <c r="Z41">
        <v>1.5976599999999999</v>
      </c>
      <c r="AA41">
        <v>0</v>
      </c>
      <c r="AB41">
        <v>2.9389362340585152</v>
      </c>
      <c r="AC41">
        <v>2.3695005497094388</v>
      </c>
      <c r="AD41">
        <v>2.2298940196820589</v>
      </c>
      <c r="AE41">
        <v>12.10187358062074</v>
      </c>
      <c r="AF41">
        <v>0</v>
      </c>
      <c r="AG41">
        <v>0</v>
      </c>
      <c r="AH41">
        <v>11.45549524815206</v>
      </c>
      <c r="AI41">
        <v>0</v>
      </c>
      <c r="AJ41">
        <v>0</v>
      </c>
      <c r="AK41">
        <v>12.706594956658787</v>
      </c>
      <c r="AL41">
        <v>19.432919104991399</v>
      </c>
      <c r="AM41">
        <v>0</v>
      </c>
      <c r="AN41">
        <v>0</v>
      </c>
      <c r="AO41">
        <v>0.43942000000000009</v>
      </c>
      <c r="AP41">
        <v>2.6670000000000003</v>
      </c>
      <c r="AQ41">
        <v>0</v>
      </c>
      <c r="AR41">
        <v>11.083927536231883</v>
      </c>
      <c r="AS41">
        <v>1.3183340767172169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622.20400628080552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42.42</v>
      </c>
      <c r="L42">
        <v>33.739999999999995</v>
      </c>
      <c r="M42">
        <v>0</v>
      </c>
      <c r="N42">
        <v>29.070000000000004</v>
      </c>
      <c r="O42">
        <v>48.82</v>
      </c>
      <c r="P42">
        <v>49.094956583198716</v>
      </c>
      <c r="Q42">
        <v>2.8919369973190348</v>
      </c>
      <c r="R42">
        <v>4.82</v>
      </c>
      <c r="S42">
        <v>0</v>
      </c>
      <c r="T42">
        <v>0</v>
      </c>
      <c r="U42">
        <v>280.1930173444976</v>
      </c>
      <c r="V42">
        <v>3.5000000000000004</v>
      </c>
      <c r="W42">
        <v>11</v>
      </c>
      <c r="X42">
        <v>36.312540048968181</v>
      </c>
      <c r="Y42">
        <v>0</v>
      </c>
      <c r="Z42">
        <v>1.5976599999999999</v>
      </c>
      <c r="AA42">
        <v>0</v>
      </c>
      <c r="AB42">
        <v>2.9389362340585152</v>
      </c>
      <c r="AC42">
        <v>2.3695005497094388</v>
      </c>
      <c r="AD42">
        <v>2.2298940196820589</v>
      </c>
      <c r="AE42">
        <v>12.10187358062074</v>
      </c>
      <c r="AF42">
        <v>0</v>
      </c>
      <c r="AG42">
        <v>0</v>
      </c>
      <c r="AH42">
        <v>11.45549524815206</v>
      </c>
      <c r="AI42">
        <v>0</v>
      </c>
      <c r="AJ42">
        <v>0</v>
      </c>
      <c r="AK42">
        <v>12.706594956658787</v>
      </c>
      <c r="AL42">
        <v>6.5445154905335645</v>
      </c>
      <c r="AM42">
        <v>0</v>
      </c>
      <c r="AN42">
        <v>0</v>
      </c>
      <c r="AO42">
        <v>0.43942000000000009</v>
      </c>
      <c r="AP42">
        <v>2.6670000000000003</v>
      </c>
      <c r="AQ42">
        <v>0</v>
      </c>
      <c r="AR42">
        <v>2.1614166666666663</v>
      </c>
      <c r="AS42">
        <v>1.3183340767172169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600.39309179678253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42.42</v>
      </c>
      <c r="L43">
        <v>33.739999999999995</v>
      </c>
      <c r="M43">
        <v>0</v>
      </c>
      <c r="N43">
        <v>29.070000000000004</v>
      </c>
      <c r="O43">
        <v>48.82</v>
      </c>
      <c r="P43">
        <v>49.094956583198716</v>
      </c>
      <c r="Q43">
        <v>2.8919369973190348</v>
      </c>
      <c r="R43">
        <v>4.82</v>
      </c>
      <c r="S43">
        <v>0</v>
      </c>
      <c r="T43">
        <v>0</v>
      </c>
      <c r="U43">
        <v>280.1930173444976</v>
      </c>
      <c r="V43">
        <v>3.5000000000000004</v>
      </c>
      <c r="W43">
        <v>11</v>
      </c>
      <c r="X43">
        <v>36.312540048968181</v>
      </c>
      <c r="Y43">
        <v>0</v>
      </c>
      <c r="Z43">
        <v>1.5976599999999999</v>
      </c>
      <c r="AA43">
        <v>0</v>
      </c>
      <c r="AB43">
        <v>2.9389362340585152</v>
      </c>
      <c r="AC43">
        <v>2.3695005497094388</v>
      </c>
      <c r="AD43">
        <v>2.2298940196820589</v>
      </c>
      <c r="AE43">
        <v>12.10187358062074</v>
      </c>
      <c r="AF43">
        <v>0</v>
      </c>
      <c r="AG43">
        <v>0</v>
      </c>
      <c r="AH43">
        <v>11.45549524815206</v>
      </c>
      <c r="AI43">
        <v>0</v>
      </c>
      <c r="AJ43">
        <v>0</v>
      </c>
      <c r="AK43">
        <v>12.706594956658787</v>
      </c>
      <c r="AL43">
        <v>0.57140705679862314</v>
      </c>
      <c r="AM43">
        <v>0</v>
      </c>
      <c r="AN43">
        <v>0</v>
      </c>
      <c r="AO43">
        <v>0.43942000000000009</v>
      </c>
      <c r="AP43">
        <v>2.6670000000000003</v>
      </c>
      <c r="AQ43">
        <v>0</v>
      </c>
      <c r="AR43">
        <v>1.6229673913043476</v>
      </c>
      <c r="AS43">
        <v>1.3183340767172169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593.88153408768528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42.42</v>
      </c>
      <c r="L44">
        <v>33.739999999999995</v>
      </c>
      <c r="M44">
        <v>0</v>
      </c>
      <c r="N44">
        <v>29.070000000000004</v>
      </c>
      <c r="O44">
        <v>48.82</v>
      </c>
      <c r="P44">
        <v>49.094956583198716</v>
      </c>
      <c r="Q44">
        <v>2.8919369973190348</v>
      </c>
      <c r="R44">
        <v>4.82</v>
      </c>
      <c r="S44">
        <v>0</v>
      </c>
      <c r="T44">
        <v>0</v>
      </c>
      <c r="U44">
        <v>280.1930173444976</v>
      </c>
      <c r="V44">
        <v>3.5000000000000004</v>
      </c>
      <c r="W44">
        <v>11</v>
      </c>
      <c r="X44">
        <v>36.312540048968181</v>
      </c>
      <c r="Y44">
        <v>0</v>
      </c>
      <c r="Z44">
        <v>1.5976599999999999</v>
      </c>
      <c r="AA44">
        <v>0</v>
      </c>
      <c r="AB44">
        <v>2.9389362340585152</v>
      </c>
      <c r="AC44">
        <v>2.3695005497094388</v>
      </c>
      <c r="AD44">
        <v>2.2298940196820589</v>
      </c>
      <c r="AE44">
        <v>8.0687623012869043</v>
      </c>
      <c r="AF44">
        <v>0</v>
      </c>
      <c r="AG44">
        <v>0</v>
      </c>
      <c r="AH44">
        <v>10.340425976768742</v>
      </c>
      <c r="AI44">
        <v>0</v>
      </c>
      <c r="AJ44">
        <v>0</v>
      </c>
      <c r="AK44">
        <v>12.706594956658787</v>
      </c>
      <c r="AL44">
        <v>0.57140705679862314</v>
      </c>
      <c r="AM44">
        <v>0</v>
      </c>
      <c r="AN44">
        <v>0</v>
      </c>
      <c r="AO44">
        <v>0.43942000000000009</v>
      </c>
      <c r="AP44">
        <v>2.6670000000000003</v>
      </c>
      <c r="AQ44">
        <v>0</v>
      </c>
      <c r="AR44">
        <v>1.6229673913043476</v>
      </c>
      <c r="AS44">
        <v>1.3183340767172169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588.73335353696825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42.42</v>
      </c>
      <c r="L45">
        <v>33.739999999999995</v>
      </c>
      <c r="M45">
        <v>0</v>
      </c>
      <c r="N45">
        <v>29.070000000000004</v>
      </c>
      <c r="O45">
        <v>48.82</v>
      </c>
      <c r="P45">
        <v>49.094956583198716</v>
      </c>
      <c r="Q45">
        <v>2.8919369973190348</v>
      </c>
      <c r="R45">
        <v>4.82</v>
      </c>
      <c r="S45">
        <v>0</v>
      </c>
      <c r="T45">
        <v>0</v>
      </c>
      <c r="U45">
        <v>280.1930173444976</v>
      </c>
      <c r="V45">
        <v>3.5000000000000004</v>
      </c>
      <c r="W45">
        <v>11</v>
      </c>
      <c r="X45">
        <v>36.312540048968181</v>
      </c>
      <c r="Y45">
        <v>0</v>
      </c>
      <c r="Z45">
        <v>1.5976599999999999</v>
      </c>
      <c r="AA45">
        <v>0</v>
      </c>
      <c r="AB45">
        <v>2.9389362340585152</v>
      </c>
      <c r="AC45">
        <v>2.3695005497094388</v>
      </c>
      <c r="AD45">
        <v>2.2298940196820589</v>
      </c>
      <c r="AE45">
        <v>8.0687623012869043</v>
      </c>
      <c r="AF45">
        <v>0</v>
      </c>
      <c r="AG45">
        <v>0</v>
      </c>
      <c r="AH45">
        <v>5.7277476240760299</v>
      </c>
      <c r="AI45">
        <v>0</v>
      </c>
      <c r="AJ45">
        <v>0</v>
      </c>
      <c r="AK45">
        <v>12.706594956658787</v>
      </c>
      <c r="AL45">
        <v>0.57140705679862314</v>
      </c>
      <c r="AM45">
        <v>0</v>
      </c>
      <c r="AN45">
        <v>0</v>
      </c>
      <c r="AO45">
        <v>0.36830000000000007</v>
      </c>
      <c r="AP45">
        <v>2.6339800000000002</v>
      </c>
      <c r="AQ45">
        <v>0</v>
      </c>
      <c r="AR45">
        <v>1.6229673913043476</v>
      </c>
      <c r="AS45">
        <v>1.3183340767172169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584.01653518427543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42.42</v>
      </c>
      <c r="L46">
        <v>33.739999999999995</v>
      </c>
      <c r="M46">
        <v>0</v>
      </c>
      <c r="N46">
        <v>29.070000000000004</v>
      </c>
      <c r="O46">
        <v>48.82</v>
      </c>
      <c r="P46">
        <v>49.094956583198716</v>
      </c>
      <c r="Q46">
        <v>2.8919369973190348</v>
      </c>
      <c r="R46">
        <v>4.82</v>
      </c>
      <c r="S46">
        <v>0</v>
      </c>
      <c r="T46">
        <v>0</v>
      </c>
      <c r="U46">
        <v>280.1930173444976</v>
      </c>
      <c r="V46">
        <v>3.5</v>
      </c>
      <c r="W46">
        <v>11</v>
      </c>
      <c r="X46">
        <v>36.312540048968181</v>
      </c>
      <c r="Y46">
        <v>0</v>
      </c>
      <c r="Z46">
        <v>1.5976599999999999</v>
      </c>
      <c r="AA46">
        <v>0</v>
      </c>
      <c r="AB46">
        <v>2.9389362340585152</v>
      </c>
      <c r="AC46">
        <v>2.3695005497094388</v>
      </c>
      <c r="AD46">
        <v>2.2298940196820589</v>
      </c>
      <c r="AE46">
        <v>8.0687623012869043</v>
      </c>
      <c r="AF46">
        <v>0</v>
      </c>
      <c r="AG46">
        <v>0</v>
      </c>
      <c r="AH46">
        <v>5.7277476240760299</v>
      </c>
      <c r="AI46">
        <v>0</v>
      </c>
      <c r="AJ46">
        <v>0</v>
      </c>
      <c r="AK46">
        <v>12.706594956658787</v>
      </c>
      <c r="AL46">
        <v>0.57140705679862314</v>
      </c>
      <c r="AM46">
        <v>0</v>
      </c>
      <c r="AN46">
        <v>0</v>
      </c>
      <c r="AO46">
        <v>0.36830000000000007</v>
      </c>
      <c r="AP46">
        <v>2.6339800000000002</v>
      </c>
      <c r="AQ46">
        <v>0</v>
      </c>
      <c r="AR46">
        <v>1.6229673913043476</v>
      </c>
      <c r="AS46">
        <v>1.3183340767172169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584.01653518427543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42.42</v>
      </c>
      <c r="L47">
        <v>33.739999999999995</v>
      </c>
      <c r="M47">
        <v>0</v>
      </c>
      <c r="N47">
        <v>29.070000000000004</v>
      </c>
      <c r="O47">
        <v>48.82</v>
      </c>
      <c r="P47">
        <v>49.085047916876832</v>
      </c>
      <c r="Q47">
        <v>2.8919369973190348</v>
      </c>
      <c r="R47">
        <v>4.82</v>
      </c>
      <c r="S47">
        <v>0</v>
      </c>
      <c r="T47">
        <v>0</v>
      </c>
      <c r="U47">
        <v>279.04695409460197</v>
      </c>
      <c r="V47">
        <v>3.5000000000000004</v>
      </c>
      <c r="W47">
        <v>11</v>
      </c>
      <c r="X47">
        <v>36.31</v>
      </c>
      <c r="Y47">
        <v>0</v>
      </c>
      <c r="Z47">
        <v>0</v>
      </c>
      <c r="AA47">
        <v>0</v>
      </c>
      <c r="AB47">
        <v>2.9389362340585152</v>
      </c>
      <c r="AC47">
        <v>2.3695005497094388</v>
      </c>
      <c r="AD47">
        <v>2.2298940196820589</v>
      </c>
      <c r="AE47">
        <v>8.0687623012869043</v>
      </c>
      <c r="AF47">
        <v>0</v>
      </c>
      <c r="AG47">
        <v>0</v>
      </c>
      <c r="AH47">
        <v>5.7277476240760299</v>
      </c>
      <c r="AI47">
        <v>0</v>
      </c>
      <c r="AJ47">
        <v>0</v>
      </c>
      <c r="AK47">
        <v>12.706594956658787</v>
      </c>
      <c r="AL47">
        <v>3.12877108433735</v>
      </c>
      <c r="AM47">
        <v>0</v>
      </c>
      <c r="AN47">
        <v>0</v>
      </c>
      <c r="AO47">
        <v>0.3302000000000001</v>
      </c>
      <c r="AP47">
        <v>2.6339800000000002</v>
      </c>
      <c r="AQ47">
        <v>0</v>
      </c>
      <c r="AR47">
        <v>1.269927536231884</v>
      </c>
      <c r="AS47">
        <v>1.3183340767172169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583.42658739155593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42.42</v>
      </c>
      <c r="L48">
        <v>33.739999999999995</v>
      </c>
      <c r="M48">
        <v>0</v>
      </c>
      <c r="N48">
        <v>29.070000000000004</v>
      </c>
      <c r="O48">
        <v>48.82</v>
      </c>
      <c r="P48">
        <v>49.085047916876832</v>
      </c>
      <c r="Q48">
        <v>2.8919369973190348</v>
      </c>
      <c r="R48">
        <v>4.82</v>
      </c>
      <c r="S48">
        <v>0</v>
      </c>
      <c r="T48">
        <v>0</v>
      </c>
      <c r="U48">
        <v>279.04695409460197</v>
      </c>
      <c r="V48">
        <v>3.5000000000000004</v>
      </c>
      <c r="W48">
        <v>11</v>
      </c>
      <c r="X48">
        <v>36.312540048968181</v>
      </c>
      <c r="Y48">
        <v>0</v>
      </c>
      <c r="Z48">
        <v>0</v>
      </c>
      <c r="AA48">
        <v>0</v>
      </c>
      <c r="AB48">
        <v>2.9389362340585152</v>
      </c>
      <c r="AC48">
        <v>2.3695005497094388</v>
      </c>
      <c r="AD48">
        <v>2.2298940196820589</v>
      </c>
      <c r="AE48">
        <v>8.0687623012869043</v>
      </c>
      <c r="AF48">
        <v>0</v>
      </c>
      <c r="AG48">
        <v>0</v>
      </c>
      <c r="AH48">
        <v>5.7277476240760299</v>
      </c>
      <c r="AI48">
        <v>0</v>
      </c>
      <c r="AJ48">
        <v>0</v>
      </c>
      <c r="AK48">
        <v>12.706594956658787</v>
      </c>
      <c r="AL48">
        <v>3.12877108433735</v>
      </c>
      <c r="AM48">
        <v>0</v>
      </c>
      <c r="AN48">
        <v>0</v>
      </c>
      <c r="AO48">
        <v>0.3302000000000001</v>
      </c>
      <c r="AP48">
        <v>2.6339800000000002</v>
      </c>
      <c r="AQ48">
        <v>0</v>
      </c>
      <c r="AR48">
        <v>1.269927536231884</v>
      </c>
      <c r="AS48">
        <v>1.3183340767172169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583.42912744052421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42.42</v>
      </c>
      <c r="L49">
        <v>33.739999999999995</v>
      </c>
      <c r="M49">
        <v>0</v>
      </c>
      <c r="N49">
        <v>29.070000000000004</v>
      </c>
      <c r="O49">
        <v>48.82</v>
      </c>
      <c r="P49">
        <v>49.085047916876832</v>
      </c>
      <c r="Q49">
        <v>2.8919369973190348</v>
      </c>
      <c r="R49">
        <v>4.82</v>
      </c>
      <c r="S49">
        <v>0</v>
      </c>
      <c r="T49">
        <v>0</v>
      </c>
      <c r="U49">
        <v>279.04695409460197</v>
      </c>
      <c r="V49">
        <v>2.41</v>
      </c>
      <c r="W49">
        <v>5.781517857142858</v>
      </c>
      <c r="X49">
        <v>19.280000000000005</v>
      </c>
      <c r="Y49">
        <v>0</v>
      </c>
      <c r="Z49">
        <v>0</v>
      </c>
      <c r="AA49">
        <v>0</v>
      </c>
      <c r="AB49">
        <v>2.9389362340585152</v>
      </c>
      <c r="AC49">
        <v>2.3695005497094388</v>
      </c>
      <c r="AD49">
        <v>2.2298940196820589</v>
      </c>
      <c r="AE49">
        <v>8.0687623012869043</v>
      </c>
      <c r="AF49">
        <v>0</v>
      </c>
      <c r="AG49">
        <v>0</v>
      </c>
      <c r="AH49">
        <v>5.7277476240760299</v>
      </c>
      <c r="AI49">
        <v>0</v>
      </c>
      <c r="AJ49">
        <v>0</v>
      </c>
      <c r="AK49">
        <v>12.706594956658787</v>
      </c>
      <c r="AL49">
        <v>3.12877108433735</v>
      </c>
      <c r="AM49">
        <v>0</v>
      </c>
      <c r="AN49">
        <v>0</v>
      </c>
      <c r="AO49">
        <v>0.40386000000000011</v>
      </c>
      <c r="AP49">
        <v>2.6339800000000002</v>
      </c>
      <c r="AQ49">
        <v>0</v>
      </c>
      <c r="AR49">
        <v>1.269927536231884</v>
      </c>
      <c r="AS49">
        <v>1.3183340767172169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560.16176524869888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42.42</v>
      </c>
      <c r="L50">
        <v>33.739999999999995</v>
      </c>
      <c r="M50">
        <v>0</v>
      </c>
      <c r="N50">
        <v>29.070000000000004</v>
      </c>
      <c r="O50">
        <v>48.82</v>
      </c>
      <c r="P50">
        <v>49.085047916876832</v>
      </c>
      <c r="Q50">
        <v>2.8919369973190348</v>
      </c>
      <c r="R50">
        <v>4.82</v>
      </c>
      <c r="S50">
        <v>0</v>
      </c>
      <c r="T50">
        <v>0</v>
      </c>
      <c r="U50">
        <v>279.04695409460197</v>
      </c>
      <c r="V50">
        <v>2.41</v>
      </c>
      <c r="W50">
        <v>5.781517857142858</v>
      </c>
      <c r="X50">
        <v>19.280000000000005</v>
      </c>
      <c r="Y50">
        <v>0</v>
      </c>
      <c r="Z50">
        <v>0</v>
      </c>
      <c r="AA50">
        <v>0</v>
      </c>
      <c r="AB50">
        <v>2.9389362340585152</v>
      </c>
      <c r="AC50">
        <v>2.3695005497094388</v>
      </c>
      <c r="AD50">
        <v>2.2298940196820589</v>
      </c>
      <c r="AE50">
        <v>8.0687623012869043</v>
      </c>
      <c r="AF50">
        <v>0</v>
      </c>
      <c r="AG50">
        <v>0</v>
      </c>
      <c r="AH50">
        <v>5.7277476240760299</v>
      </c>
      <c r="AI50">
        <v>0</v>
      </c>
      <c r="AJ50">
        <v>0</v>
      </c>
      <c r="AK50">
        <v>12.706594956658787</v>
      </c>
      <c r="AL50">
        <v>3.12877108433735</v>
      </c>
      <c r="AM50">
        <v>0</v>
      </c>
      <c r="AN50">
        <v>0</v>
      </c>
      <c r="AO50">
        <v>0.40386000000000011</v>
      </c>
      <c r="AP50">
        <v>2.6339800000000002</v>
      </c>
      <c r="AQ50">
        <v>0</v>
      </c>
      <c r="AR50">
        <v>1.269927536231884</v>
      </c>
      <c r="AS50">
        <v>1.3183340767172169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560.16176524869888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42.42</v>
      </c>
      <c r="L51">
        <v>33.739999999999995</v>
      </c>
      <c r="M51">
        <v>0</v>
      </c>
      <c r="N51">
        <v>29.070000000000004</v>
      </c>
      <c r="O51">
        <v>48.82</v>
      </c>
      <c r="P51">
        <v>49.085047916876832</v>
      </c>
      <c r="Q51">
        <v>2.8919369973190348</v>
      </c>
      <c r="R51">
        <v>4.82</v>
      </c>
      <c r="S51">
        <v>0</v>
      </c>
      <c r="T51">
        <v>0</v>
      </c>
      <c r="U51">
        <v>279.04695409460197</v>
      </c>
      <c r="V51">
        <v>2.41</v>
      </c>
      <c r="W51">
        <v>5.781517857142858</v>
      </c>
      <c r="X51">
        <v>36.312540048968181</v>
      </c>
      <c r="Y51">
        <v>0</v>
      </c>
      <c r="Z51">
        <v>0</v>
      </c>
      <c r="AA51">
        <v>0</v>
      </c>
      <c r="AB51">
        <v>3.225971492873219</v>
      </c>
      <c r="AC51">
        <v>2.3695005497094388</v>
      </c>
      <c r="AD51">
        <v>2.2298940196820589</v>
      </c>
      <c r="AE51">
        <v>8.0687623012869043</v>
      </c>
      <c r="AF51">
        <v>0</v>
      </c>
      <c r="AG51">
        <v>0</v>
      </c>
      <c r="AH51">
        <v>5.7277476240760299</v>
      </c>
      <c r="AI51">
        <v>0</v>
      </c>
      <c r="AJ51">
        <v>0</v>
      </c>
      <c r="AK51">
        <v>12.706594956658787</v>
      </c>
      <c r="AL51">
        <v>3.12877108433735</v>
      </c>
      <c r="AM51">
        <v>0</v>
      </c>
      <c r="AN51">
        <v>0</v>
      </c>
      <c r="AO51">
        <v>0.40386000000000011</v>
      </c>
      <c r="AP51">
        <v>2.6339800000000002</v>
      </c>
      <c r="AQ51">
        <v>0</v>
      </c>
      <c r="AR51">
        <v>2.1614166666666663</v>
      </c>
      <c r="AS51">
        <v>1.3183340767172169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578.37282968691659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42.42</v>
      </c>
      <c r="L52">
        <v>33.739999999999995</v>
      </c>
      <c r="M52">
        <v>0</v>
      </c>
      <c r="N52">
        <v>29.070000000000004</v>
      </c>
      <c r="O52">
        <v>48.82</v>
      </c>
      <c r="P52">
        <v>49.085047916876832</v>
      </c>
      <c r="Q52">
        <v>2.8919369973190348</v>
      </c>
      <c r="R52">
        <v>4.82</v>
      </c>
      <c r="S52">
        <v>0</v>
      </c>
      <c r="T52">
        <v>0</v>
      </c>
      <c r="U52">
        <v>279.04695409460197</v>
      </c>
      <c r="V52">
        <v>2.41</v>
      </c>
      <c r="W52">
        <v>5.781517857142858</v>
      </c>
      <c r="X52">
        <v>36.312540048968181</v>
      </c>
      <c r="Y52">
        <v>0</v>
      </c>
      <c r="Z52">
        <v>0</v>
      </c>
      <c r="AA52">
        <v>0</v>
      </c>
      <c r="AB52">
        <v>3.225971492873219</v>
      </c>
      <c r="AC52">
        <v>2.3695005497094388</v>
      </c>
      <c r="AD52">
        <v>2.2298940196820589</v>
      </c>
      <c r="AE52">
        <v>8.0687623012869043</v>
      </c>
      <c r="AF52">
        <v>0</v>
      </c>
      <c r="AG52">
        <v>0</v>
      </c>
      <c r="AH52">
        <v>5.7277476240760299</v>
      </c>
      <c r="AI52">
        <v>0</v>
      </c>
      <c r="AJ52">
        <v>0</v>
      </c>
      <c r="AK52">
        <v>12.706594956658787</v>
      </c>
      <c r="AL52">
        <v>3.12877108433735</v>
      </c>
      <c r="AM52">
        <v>0</v>
      </c>
      <c r="AN52">
        <v>0</v>
      </c>
      <c r="AO52">
        <v>0.40386000000000011</v>
      </c>
      <c r="AP52">
        <v>2.6339800000000002</v>
      </c>
      <c r="AQ52">
        <v>0</v>
      </c>
      <c r="AR52">
        <v>1.6229673913043476</v>
      </c>
      <c r="AS52">
        <v>1.3183340767172169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577.83438041155421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42.42</v>
      </c>
      <c r="L53">
        <v>33.739999999999995</v>
      </c>
      <c r="M53">
        <v>0</v>
      </c>
      <c r="N53">
        <v>29.070000000000004</v>
      </c>
      <c r="O53">
        <v>48.82</v>
      </c>
      <c r="P53">
        <v>49.085047916876832</v>
      </c>
      <c r="Q53">
        <v>2.8919369973190348</v>
      </c>
      <c r="R53">
        <v>4.82</v>
      </c>
      <c r="S53">
        <v>0</v>
      </c>
      <c r="T53">
        <v>0</v>
      </c>
      <c r="U53">
        <v>279.04695409460197</v>
      </c>
      <c r="V53">
        <v>2.41</v>
      </c>
      <c r="W53">
        <v>5.781517857142858</v>
      </c>
      <c r="X53">
        <v>36.312540048968181</v>
      </c>
      <c r="Y53">
        <v>0</v>
      </c>
      <c r="Z53">
        <v>0</v>
      </c>
      <c r="AA53">
        <v>0</v>
      </c>
      <c r="AB53">
        <v>3.225971492873219</v>
      </c>
      <c r="AC53">
        <v>2.3695005497094388</v>
      </c>
      <c r="AD53">
        <v>2.2298940196820589</v>
      </c>
      <c r="AE53">
        <v>8.0687623012869043</v>
      </c>
      <c r="AF53">
        <v>0</v>
      </c>
      <c r="AG53">
        <v>0</v>
      </c>
      <c r="AH53">
        <v>5.7277476240760299</v>
      </c>
      <c r="AI53">
        <v>0</v>
      </c>
      <c r="AJ53">
        <v>0</v>
      </c>
      <c r="AK53">
        <v>12.706594956658787</v>
      </c>
      <c r="AL53">
        <v>3.12877108433735</v>
      </c>
      <c r="AM53">
        <v>0</v>
      </c>
      <c r="AN53">
        <v>0</v>
      </c>
      <c r="AO53">
        <v>0.40386000000000011</v>
      </c>
      <c r="AP53">
        <v>2.6670000000000003</v>
      </c>
      <c r="AQ53">
        <v>0</v>
      </c>
      <c r="AR53">
        <v>1.269927536231884</v>
      </c>
      <c r="AS53">
        <v>1.3183340767172169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577.51436055648185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42.42</v>
      </c>
      <c r="L54">
        <v>33.739999999999995</v>
      </c>
      <c r="M54">
        <v>0</v>
      </c>
      <c r="N54">
        <v>29.070000000000004</v>
      </c>
      <c r="O54">
        <v>48.82</v>
      </c>
      <c r="P54">
        <v>49.085047916876832</v>
      </c>
      <c r="Q54">
        <v>2.8919369973190348</v>
      </c>
      <c r="R54">
        <v>4.82</v>
      </c>
      <c r="S54">
        <v>0</v>
      </c>
      <c r="T54">
        <v>0</v>
      </c>
      <c r="U54">
        <v>279.04695409460197</v>
      </c>
      <c r="V54">
        <v>2.41</v>
      </c>
      <c r="W54">
        <v>5.781517857142858</v>
      </c>
      <c r="X54">
        <v>36.312540048968181</v>
      </c>
      <c r="Y54">
        <v>0</v>
      </c>
      <c r="Z54">
        <v>0</v>
      </c>
      <c r="AA54">
        <v>0</v>
      </c>
      <c r="AB54">
        <v>3.225971492873219</v>
      </c>
      <c r="AC54">
        <v>2.3695005497094388</v>
      </c>
      <c r="AD54">
        <v>2.2298940196820589</v>
      </c>
      <c r="AE54">
        <v>8.0687623012869043</v>
      </c>
      <c r="AF54">
        <v>0</v>
      </c>
      <c r="AG54">
        <v>0</v>
      </c>
      <c r="AH54">
        <v>5.7277476240760299</v>
      </c>
      <c r="AI54">
        <v>0</v>
      </c>
      <c r="AJ54">
        <v>0</v>
      </c>
      <c r="AK54">
        <v>12.706594956658787</v>
      </c>
      <c r="AL54">
        <v>3.12877108433735</v>
      </c>
      <c r="AM54">
        <v>0</v>
      </c>
      <c r="AN54">
        <v>0</v>
      </c>
      <c r="AO54">
        <v>0.40386000000000011</v>
      </c>
      <c r="AP54">
        <v>2.6670000000000003</v>
      </c>
      <c r="AQ54">
        <v>0</v>
      </c>
      <c r="AR54">
        <v>1.269927536231884</v>
      </c>
      <c r="AS54">
        <v>1.3183340767172169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577.51436055648185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42.42</v>
      </c>
      <c r="L55">
        <v>33.739999999999995</v>
      </c>
      <c r="M55">
        <v>0</v>
      </c>
      <c r="N55">
        <v>29.070000000000004</v>
      </c>
      <c r="O55">
        <v>48.82</v>
      </c>
      <c r="P55">
        <v>49.085047916876832</v>
      </c>
      <c r="Q55">
        <v>2.8919369973190348</v>
      </c>
      <c r="R55">
        <v>4.82</v>
      </c>
      <c r="S55">
        <v>0</v>
      </c>
      <c r="T55">
        <v>0</v>
      </c>
      <c r="U55">
        <v>279.04695409460197</v>
      </c>
      <c r="V55">
        <v>2.41</v>
      </c>
      <c r="W55">
        <v>5.781517857142858</v>
      </c>
      <c r="X55">
        <v>36.312540048968181</v>
      </c>
      <c r="Y55">
        <v>0</v>
      </c>
      <c r="Z55">
        <v>0</v>
      </c>
      <c r="AA55">
        <v>0</v>
      </c>
      <c r="AB55">
        <v>3.225971492873219</v>
      </c>
      <c r="AC55">
        <v>0</v>
      </c>
      <c r="AD55">
        <v>2.2298940196820589</v>
      </c>
      <c r="AE55">
        <v>8.0687623012869043</v>
      </c>
      <c r="AF55">
        <v>0</v>
      </c>
      <c r="AG55">
        <v>0</v>
      </c>
      <c r="AH55">
        <v>5.7277476240760299</v>
      </c>
      <c r="AI55">
        <v>0</v>
      </c>
      <c r="AJ55">
        <v>0</v>
      </c>
      <c r="AK55">
        <v>12.706594956658787</v>
      </c>
      <c r="AL55">
        <v>3.12877108433735</v>
      </c>
      <c r="AM55">
        <v>0</v>
      </c>
      <c r="AN55">
        <v>0</v>
      </c>
      <c r="AO55">
        <v>0.40386000000000011</v>
      </c>
      <c r="AP55">
        <v>2.6670000000000003</v>
      </c>
      <c r="AQ55">
        <v>0</v>
      </c>
      <c r="AR55">
        <v>1.269927536231884</v>
      </c>
      <c r="AS55">
        <v>6.5865900981266723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580.41311602818189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42.42</v>
      </c>
      <c r="L56">
        <v>33.739999999999995</v>
      </c>
      <c r="M56">
        <v>0</v>
      </c>
      <c r="N56">
        <v>29.070000000000004</v>
      </c>
      <c r="O56">
        <v>48.82</v>
      </c>
      <c r="P56">
        <v>49.085047916876832</v>
      </c>
      <c r="Q56">
        <v>2.8919369973190348</v>
      </c>
      <c r="R56">
        <v>4.82</v>
      </c>
      <c r="S56">
        <v>0</v>
      </c>
      <c r="T56">
        <v>0</v>
      </c>
      <c r="U56">
        <v>279.04695409460197</v>
      </c>
      <c r="V56">
        <v>2.41</v>
      </c>
      <c r="W56">
        <v>5.781517857142858</v>
      </c>
      <c r="X56">
        <v>28.92</v>
      </c>
      <c r="Y56">
        <v>0</v>
      </c>
      <c r="Z56">
        <v>0</v>
      </c>
      <c r="AA56">
        <v>0</v>
      </c>
      <c r="AB56">
        <v>3.225971492873219</v>
      </c>
      <c r="AC56">
        <v>0</v>
      </c>
      <c r="AD56">
        <v>2.2298940196820589</v>
      </c>
      <c r="AE56">
        <v>8.0687623012869043</v>
      </c>
      <c r="AF56">
        <v>0</v>
      </c>
      <c r="AG56">
        <v>0</v>
      </c>
      <c r="AH56">
        <v>5.7277476240760299</v>
      </c>
      <c r="AI56">
        <v>0</v>
      </c>
      <c r="AJ56">
        <v>0</v>
      </c>
      <c r="AK56">
        <v>12.706594956658787</v>
      </c>
      <c r="AL56">
        <v>3.12877108433735</v>
      </c>
      <c r="AM56">
        <v>0</v>
      </c>
      <c r="AN56">
        <v>0</v>
      </c>
      <c r="AO56">
        <v>0.40386000000000011</v>
      </c>
      <c r="AP56">
        <v>2.6670000000000003</v>
      </c>
      <c r="AQ56">
        <v>0</v>
      </c>
      <c r="AR56">
        <v>1.269927536231884</v>
      </c>
      <c r="AS56">
        <v>6.5865900981266723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573.02057597921373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42.42</v>
      </c>
      <c r="L57">
        <v>33.739999999999995</v>
      </c>
      <c r="M57">
        <v>0</v>
      </c>
      <c r="N57">
        <v>29.070000000000004</v>
      </c>
      <c r="O57">
        <v>48.82</v>
      </c>
      <c r="P57">
        <v>49.085047916876832</v>
      </c>
      <c r="Q57">
        <v>2.8919369973190348</v>
      </c>
      <c r="R57">
        <v>4.82</v>
      </c>
      <c r="S57">
        <v>0</v>
      </c>
      <c r="T57">
        <v>0</v>
      </c>
      <c r="U57">
        <v>279.04695409460197</v>
      </c>
      <c r="V57">
        <v>2.41</v>
      </c>
      <c r="W57">
        <v>5.78</v>
      </c>
      <c r="X57">
        <v>25.06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2.2298940196820589</v>
      </c>
      <c r="AE57">
        <v>8.0687623012869043</v>
      </c>
      <c r="AF57">
        <v>0</v>
      </c>
      <c r="AG57">
        <v>0</v>
      </c>
      <c r="AH57">
        <v>5.7277476240760299</v>
      </c>
      <c r="AI57">
        <v>0</v>
      </c>
      <c r="AJ57">
        <v>0</v>
      </c>
      <c r="AK57">
        <v>12.706594956658787</v>
      </c>
      <c r="AL57">
        <v>3.12877108433735</v>
      </c>
      <c r="AM57">
        <v>0</v>
      </c>
      <c r="AN57">
        <v>0</v>
      </c>
      <c r="AO57">
        <v>0.40386000000000011</v>
      </c>
      <c r="AP57">
        <v>2.6670000000000003</v>
      </c>
      <c r="AQ57">
        <v>0</v>
      </c>
      <c r="AR57">
        <v>1.269927536231884</v>
      </c>
      <c r="AS57">
        <v>6.5865900981266723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566.51985782199586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42.42</v>
      </c>
      <c r="L58">
        <v>33.739999999999995</v>
      </c>
      <c r="M58">
        <v>0</v>
      </c>
      <c r="N58">
        <v>29.070000000000004</v>
      </c>
      <c r="O58">
        <v>48.82</v>
      </c>
      <c r="P58">
        <v>49.085047916876832</v>
      </c>
      <c r="Q58">
        <v>2.89</v>
      </c>
      <c r="R58">
        <v>4.82</v>
      </c>
      <c r="S58">
        <v>0</v>
      </c>
      <c r="T58">
        <v>0</v>
      </c>
      <c r="U58">
        <v>279.04695409460197</v>
      </c>
      <c r="V58">
        <v>2.41</v>
      </c>
      <c r="W58">
        <v>5.781517857142858</v>
      </c>
      <c r="X58">
        <v>28.92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2.2298940196820589</v>
      </c>
      <c r="AE58">
        <v>8.0687623012869043</v>
      </c>
      <c r="AF58">
        <v>0</v>
      </c>
      <c r="AG58">
        <v>0</v>
      </c>
      <c r="AH58">
        <v>5.7277476240760299</v>
      </c>
      <c r="AI58">
        <v>0</v>
      </c>
      <c r="AJ58">
        <v>0</v>
      </c>
      <c r="AK58">
        <v>12.706594956658787</v>
      </c>
      <c r="AL58">
        <v>3.12877108433735</v>
      </c>
      <c r="AM58">
        <v>0</v>
      </c>
      <c r="AN58">
        <v>0</v>
      </c>
      <c r="AO58">
        <v>0.40386000000000011</v>
      </c>
      <c r="AP58">
        <v>2.6670000000000003</v>
      </c>
      <c r="AQ58">
        <v>0</v>
      </c>
      <c r="AR58">
        <v>1.269927536231884</v>
      </c>
      <c r="AS58">
        <v>6.5865900981266723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570.37943868181969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42.42</v>
      </c>
      <c r="L59">
        <v>33.739999999999995</v>
      </c>
      <c r="M59">
        <v>0</v>
      </c>
      <c r="N59">
        <v>29.070000000000004</v>
      </c>
      <c r="O59">
        <v>48.82</v>
      </c>
      <c r="P59">
        <v>49.085047916876832</v>
      </c>
      <c r="Q59">
        <v>2.89</v>
      </c>
      <c r="R59">
        <v>4.82</v>
      </c>
      <c r="S59">
        <v>0</v>
      </c>
      <c r="T59">
        <v>0</v>
      </c>
      <c r="U59">
        <v>279.04695409460197</v>
      </c>
      <c r="V59">
        <v>3.5</v>
      </c>
      <c r="W59">
        <v>11</v>
      </c>
      <c r="X59">
        <v>36.312540048968181</v>
      </c>
      <c r="Y59">
        <v>0</v>
      </c>
      <c r="Z59">
        <v>0</v>
      </c>
      <c r="AA59">
        <v>0</v>
      </c>
      <c r="AB59">
        <v>0.58677119279819967</v>
      </c>
      <c r="AC59">
        <v>0</v>
      </c>
      <c r="AD59">
        <v>2.2298940196820589</v>
      </c>
      <c r="AE59">
        <v>8.0687623012869043</v>
      </c>
      <c r="AF59">
        <v>0</v>
      </c>
      <c r="AG59">
        <v>0</v>
      </c>
      <c r="AH59">
        <v>5.7277476240760299</v>
      </c>
      <c r="AI59">
        <v>0</v>
      </c>
      <c r="AJ59">
        <v>0</v>
      </c>
      <c r="AK59">
        <v>12.706594956658787</v>
      </c>
      <c r="AL59">
        <v>3.12877108433735</v>
      </c>
      <c r="AM59">
        <v>0</v>
      </c>
      <c r="AN59">
        <v>0</v>
      </c>
      <c r="AO59">
        <v>0.40386000000000011</v>
      </c>
      <c r="AP59">
        <v>2.6670000000000003</v>
      </c>
      <c r="AQ59">
        <v>0</v>
      </c>
      <c r="AR59">
        <v>1.269927536231884</v>
      </c>
      <c r="AS59">
        <v>6.5865900981266723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584.08046087364505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42.42</v>
      </c>
      <c r="L60">
        <v>33.74</v>
      </c>
      <c r="M60">
        <v>0</v>
      </c>
      <c r="N60">
        <v>29.070000000000004</v>
      </c>
      <c r="O60">
        <v>48.82</v>
      </c>
      <c r="P60">
        <v>49.085047916876832</v>
      </c>
      <c r="Q60">
        <v>2.89</v>
      </c>
      <c r="R60">
        <v>4.82</v>
      </c>
      <c r="S60">
        <v>0</v>
      </c>
      <c r="T60">
        <v>0</v>
      </c>
      <c r="U60">
        <v>279.04695409460197</v>
      </c>
      <c r="V60">
        <v>3.5</v>
      </c>
      <c r="W60">
        <v>11</v>
      </c>
      <c r="X60">
        <v>36.312540048968181</v>
      </c>
      <c r="Y60">
        <v>0</v>
      </c>
      <c r="Z60">
        <v>0</v>
      </c>
      <c r="AA60">
        <v>0</v>
      </c>
      <c r="AB60">
        <v>0.58677119279819967</v>
      </c>
      <c r="AC60">
        <v>0</v>
      </c>
      <c r="AD60">
        <v>2.2298940196820589</v>
      </c>
      <c r="AE60">
        <v>8.0687623012869043</v>
      </c>
      <c r="AF60">
        <v>0</v>
      </c>
      <c r="AG60">
        <v>0</v>
      </c>
      <c r="AH60">
        <v>5.7277476240760299</v>
      </c>
      <c r="AI60">
        <v>0</v>
      </c>
      <c r="AJ60">
        <v>0</v>
      </c>
      <c r="AK60">
        <v>12.706594956658787</v>
      </c>
      <c r="AL60">
        <v>3.12877108433735</v>
      </c>
      <c r="AM60">
        <v>0</v>
      </c>
      <c r="AN60">
        <v>0</v>
      </c>
      <c r="AO60">
        <v>0.36830000000000007</v>
      </c>
      <c r="AP60">
        <v>2.6670000000000003</v>
      </c>
      <c r="AQ60">
        <v>0</v>
      </c>
      <c r="AR60">
        <v>1.269927536231884</v>
      </c>
      <c r="AS60">
        <v>6.5865900981266723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584.04490087364502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42.42</v>
      </c>
      <c r="L61">
        <v>33.74</v>
      </c>
      <c r="M61">
        <v>0</v>
      </c>
      <c r="N61">
        <v>29.070000000000004</v>
      </c>
      <c r="O61">
        <v>48.82</v>
      </c>
      <c r="P61">
        <v>49.085047916876832</v>
      </c>
      <c r="Q61">
        <v>2.89</v>
      </c>
      <c r="R61">
        <v>4.82</v>
      </c>
      <c r="S61">
        <v>0</v>
      </c>
      <c r="T61">
        <v>0</v>
      </c>
      <c r="U61">
        <v>279.04695409460197</v>
      </c>
      <c r="V61">
        <v>3.5</v>
      </c>
      <c r="W61">
        <v>11</v>
      </c>
      <c r="X61">
        <v>36.312540048968181</v>
      </c>
      <c r="Y61">
        <v>0</v>
      </c>
      <c r="Z61">
        <v>0</v>
      </c>
      <c r="AA61">
        <v>0</v>
      </c>
      <c r="AB61">
        <v>0.58677119279819967</v>
      </c>
      <c r="AC61">
        <v>0</v>
      </c>
      <c r="AD61">
        <v>2.2298940196820589</v>
      </c>
      <c r="AE61">
        <v>8.0687623012869043</v>
      </c>
      <c r="AF61">
        <v>0</v>
      </c>
      <c r="AG61">
        <v>0</v>
      </c>
      <c r="AH61">
        <v>11.45549524815206</v>
      </c>
      <c r="AI61">
        <v>0</v>
      </c>
      <c r="AJ61">
        <v>0</v>
      </c>
      <c r="AK61">
        <v>12.706594956658787</v>
      </c>
      <c r="AL61">
        <v>3.12877108433735</v>
      </c>
      <c r="AM61">
        <v>0</v>
      </c>
      <c r="AN61">
        <v>0</v>
      </c>
      <c r="AO61">
        <v>0.43942000000000009</v>
      </c>
      <c r="AP61">
        <v>2.6670000000000003</v>
      </c>
      <c r="AQ61">
        <v>0</v>
      </c>
      <c r="AR61">
        <v>1.269927536231884</v>
      </c>
      <c r="AS61">
        <v>1.3183340767172169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584.57551247631159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42.42</v>
      </c>
      <c r="L62">
        <v>33.74</v>
      </c>
      <c r="M62">
        <v>0</v>
      </c>
      <c r="N62">
        <v>29.070000000000004</v>
      </c>
      <c r="O62">
        <v>48.82</v>
      </c>
      <c r="P62">
        <v>49.085047916876832</v>
      </c>
      <c r="Q62">
        <v>2.89</v>
      </c>
      <c r="R62">
        <v>4.82</v>
      </c>
      <c r="S62">
        <v>0</v>
      </c>
      <c r="T62">
        <v>0</v>
      </c>
      <c r="U62">
        <v>279.04695409460197</v>
      </c>
      <c r="V62">
        <v>3.5</v>
      </c>
      <c r="W62">
        <v>11</v>
      </c>
      <c r="X62">
        <v>36.312540048968181</v>
      </c>
      <c r="Y62">
        <v>0</v>
      </c>
      <c r="Z62">
        <v>0</v>
      </c>
      <c r="AA62">
        <v>0</v>
      </c>
      <c r="AB62">
        <v>0.58677119279819967</v>
      </c>
      <c r="AC62">
        <v>0</v>
      </c>
      <c r="AD62">
        <v>2.2298940196820589</v>
      </c>
      <c r="AE62">
        <v>8.0687623012869043</v>
      </c>
      <c r="AF62">
        <v>0</v>
      </c>
      <c r="AG62">
        <v>0</v>
      </c>
      <c r="AH62">
        <v>11.45549524815206</v>
      </c>
      <c r="AI62">
        <v>0</v>
      </c>
      <c r="AJ62">
        <v>0</v>
      </c>
      <c r="AK62">
        <v>12.706594956658787</v>
      </c>
      <c r="AL62">
        <v>3.12877108433735</v>
      </c>
      <c r="AM62">
        <v>0</v>
      </c>
      <c r="AN62">
        <v>0</v>
      </c>
      <c r="AO62">
        <v>0.43942000000000009</v>
      </c>
      <c r="AP62">
        <v>2.6670000000000003</v>
      </c>
      <c r="AQ62">
        <v>0</v>
      </c>
      <c r="AR62">
        <v>1.269927536231884</v>
      </c>
      <c r="AS62">
        <v>1.3183340767172169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584.57551247631159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42.42</v>
      </c>
      <c r="L63">
        <v>33.74</v>
      </c>
      <c r="M63">
        <v>0</v>
      </c>
      <c r="N63">
        <v>29.070000000000004</v>
      </c>
      <c r="O63">
        <v>48.82</v>
      </c>
      <c r="P63">
        <v>49.085047916876832</v>
      </c>
      <c r="Q63">
        <v>2.8919369973190348</v>
      </c>
      <c r="R63">
        <v>4.82</v>
      </c>
      <c r="S63">
        <v>0</v>
      </c>
      <c r="T63">
        <v>0</v>
      </c>
      <c r="U63">
        <v>279.04695409460197</v>
      </c>
      <c r="V63">
        <v>3.5000000000000004</v>
      </c>
      <c r="W63">
        <v>11</v>
      </c>
      <c r="X63">
        <v>36.312540048968181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2.2298940196820589</v>
      </c>
      <c r="AE63">
        <v>8.0687623012869043</v>
      </c>
      <c r="AF63">
        <v>0</v>
      </c>
      <c r="AG63">
        <v>0</v>
      </c>
      <c r="AH63">
        <v>11.45549524815206</v>
      </c>
      <c r="AI63">
        <v>0</v>
      </c>
      <c r="AJ63">
        <v>0</v>
      </c>
      <c r="AK63">
        <v>12.706594956658787</v>
      </c>
      <c r="AL63">
        <v>3.12877108433735</v>
      </c>
      <c r="AM63">
        <v>0</v>
      </c>
      <c r="AN63">
        <v>0</v>
      </c>
      <c r="AO63">
        <v>0.43942000000000009</v>
      </c>
      <c r="AP63">
        <v>2.6670000000000003</v>
      </c>
      <c r="AQ63">
        <v>0</v>
      </c>
      <c r="AR63">
        <v>1.269927536231884</v>
      </c>
      <c r="AS63">
        <v>1.3183340767172169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584.57744947363062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42.42</v>
      </c>
      <c r="L64">
        <v>30.769999999999992</v>
      </c>
      <c r="M64">
        <v>0</v>
      </c>
      <c r="N64">
        <v>29.070000000000004</v>
      </c>
      <c r="O64">
        <v>48.82</v>
      </c>
      <c r="P64">
        <v>49.085047916876832</v>
      </c>
      <c r="Q64">
        <v>2.89</v>
      </c>
      <c r="R64">
        <v>4.82</v>
      </c>
      <c r="S64">
        <v>0</v>
      </c>
      <c r="T64">
        <v>0</v>
      </c>
      <c r="U64">
        <v>279.04695409460197</v>
      </c>
      <c r="V64">
        <v>3.5</v>
      </c>
      <c r="W64">
        <v>11</v>
      </c>
      <c r="X64">
        <v>36.312540048968181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2.2298940196820589</v>
      </c>
      <c r="AE64">
        <v>8.0687623012869043</v>
      </c>
      <c r="AF64">
        <v>0</v>
      </c>
      <c r="AG64">
        <v>0</v>
      </c>
      <c r="AH64">
        <v>11.45549524815206</v>
      </c>
      <c r="AI64">
        <v>0</v>
      </c>
      <c r="AJ64">
        <v>0</v>
      </c>
      <c r="AK64">
        <v>12.706594956658787</v>
      </c>
      <c r="AL64">
        <v>3.12877108433735</v>
      </c>
      <c r="AM64">
        <v>0</v>
      </c>
      <c r="AN64">
        <v>0</v>
      </c>
      <c r="AO64">
        <v>0.43942000000000009</v>
      </c>
      <c r="AP64">
        <v>2.6670000000000003</v>
      </c>
      <c r="AQ64">
        <v>0</v>
      </c>
      <c r="AR64">
        <v>1.269927536231884</v>
      </c>
      <c r="AS64">
        <v>1.3183340767172169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581.60551247631156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42.42</v>
      </c>
      <c r="L65">
        <v>33.74</v>
      </c>
      <c r="M65">
        <v>0</v>
      </c>
      <c r="N65">
        <v>29.070000000000004</v>
      </c>
      <c r="O65">
        <v>48.82</v>
      </c>
      <c r="P65">
        <v>49.085047916876832</v>
      </c>
      <c r="Q65">
        <v>2.89</v>
      </c>
      <c r="R65">
        <v>4.82</v>
      </c>
      <c r="S65">
        <v>0</v>
      </c>
      <c r="T65">
        <v>0</v>
      </c>
      <c r="U65">
        <v>279.04695409460197</v>
      </c>
      <c r="V65">
        <v>3.5</v>
      </c>
      <c r="W65">
        <v>11</v>
      </c>
      <c r="X65">
        <v>36.312540048968181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2.2298940196820589</v>
      </c>
      <c r="AE65">
        <v>8.0687623012869043</v>
      </c>
      <c r="AF65">
        <v>0</v>
      </c>
      <c r="AG65">
        <v>0</v>
      </c>
      <c r="AH65">
        <v>11.45549524815206</v>
      </c>
      <c r="AI65">
        <v>0</v>
      </c>
      <c r="AJ65">
        <v>0</v>
      </c>
      <c r="AK65">
        <v>12.706594956658787</v>
      </c>
      <c r="AL65">
        <v>3.12877108433735</v>
      </c>
      <c r="AM65">
        <v>0</v>
      </c>
      <c r="AN65">
        <v>0</v>
      </c>
      <c r="AO65">
        <v>0.40386000000000011</v>
      </c>
      <c r="AP65">
        <v>2.6670000000000003</v>
      </c>
      <c r="AQ65">
        <v>0</v>
      </c>
      <c r="AR65">
        <v>1.269927536231884</v>
      </c>
      <c r="AS65">
        <v>1.3183340767172169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584.53995247631156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42.42</v>
      </c>
      <c r="L66">
        <v>33.74</v>
      </c>
      <c r="M66">
        <v>0</v>
      </c>
      <c r="N66">
        <v>29.070000000000004</v>
      </c>
      <c r="O66">
        <v>48.82</v>
      </c>
      <c r="P66">
        <v>49.085047916876832</v>
      </c>
      <c r="Q66">
        <v>2.89</v>
      </c>
      <c r="R66">
        <v>4.82</v>
      </c>
      <c r="S66">
        <v>0</v>
      </c>
      <c r="T66">
        <v>0</v>
      </c>
      <c r="U66">
        <v>279.04695409460197</v>
      </c>
      <c r="V66">
        <v>3.5</v>
      </c>
      <c r="W66">
        <v>11</v>
      </c>
      <c r="X66">
        <v>36.312540048968181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2.2298940196820589</v>
      </c>
      <c r="AE66">
        <v>8.0687623012869043</v>
      </c>
      <c r="AF66">
        <v>0</v>
      </c>
      <c r="AG66">
        <v>0</v>
      </c>
      <c r="AH66">
        <v>11.45549524815206</v>
      </c>
      <c r="AI66">
        <v>0</v>
      </c>
      <c r="AJ66">
        <v>0</v>
      </c>
      <c r="AK66">
        <v>12.706594956658787</v>
      </c>
      <c r="AL66">
        <v>3.12877108433735</v>
      </c>
      <c r="AM66">
        <v>0</v>
      </c>
      <c r="AN66">
        <v>0</v>
      </c>
      <c r="AO66">
        <v>0.40386000000000011</v>
      </c>
      <c r="AP66">
        <v>2.6670000000000003</v>
      </c>
      <c r="AQ66">
        <v>0</v>
      </c>
      <c r="AR66">
        <v>1.269927536231884</v>
      </c>
      <c r="AS66">
        <v>1.3183340767172169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584.53995247631156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42.42</v>
      </c>
      <c r="L67">
        <v>33.74</v>
      </c>
      <c r="M67">
        <v>0</v>
      </c>
      <c r="N67">
        <v>29.070000000000004</v>
      </c>
      <c r="O67">
        <v>48.82</v>
      </c>
      <c r="P67">
        <v>49.085047916876832</v>
      </c>
      <c r="Q67">
        <v>2.89</v>
      </c>
      <c r="R67">
        <v>4.82</v>
      </c>
      <c r="S67">
        <v>0</v>
      </c>
      <c r="T67">
        <v>0</v>
      </c>
      <c r="U67">
        <v>279.04695409460197</v>
      </c>
      <c r="V67">
        <v>3.5</v>
      </c>
      <c r="W67">
        <v>11</v>
      </c>
      <c r="X67">
        <v>36.312540048968181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2.2298940196820589</v>
      </c>
      <c r="AE67">
        <v>8.0687623012869043</v>
      </c>
      <c r="AF67">
        <v>0</v>
      </c>
      <c r="AG67">
        <v>0</v>
      </c>
      <c r="AH67">
        <v>11.45549524815206</v>
      </c>
      <c r="AI67">
        <v>0</v>
      </c>
      <c r="AJ67">
        <v>0</v>
      </c>
      <c r="AK67">
        <v>12.706594956658787</v>
      </c>
      <c r="AL67">
        <v>3.12877108433735</v>
      </c>
      <c r="AM67">
        <v>0</v>
      </c>
      <c r="AN67">
        <v>0</v>
      </c>
      <c r="AO67">
        <v>0.58166000000000007</v>
      </c>
      <c r="AP67">
        <v>2.6670000000000003</v>
      </c>
      <c r="AQ67">
        <v>0</v>
      </c>
      <c r="AR67">
        <v>1.269927536231884</v>
      </c>
      <c r="AS67">
        <v>1.3183340767172169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584.7177524763116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42.42</v>
      </c>
      <c r="L68">
        <v>33.74</v>
      </c>
      <c r="M68">
        <v>0</v>
      </c>
      <c r="N68">
        <v>29.070000000000004</v>
      </c>
      <c r="O68">
        <v>48.82</v>
      </c>
      <c r="P68">
        <v>49.085047916876832</v>
      </c>
      <c r="Q68">
        <v>2.89</v>
      </c>
      <c r="R68">
        <v>4.82</v>
      </c>
      <c r="S68">
        <v>0</v>
      </c>
      <c r="T68">
        <v>0</v>
      </c>
      <c r="U68">
        <v>279.04695409460197</v>
      </c>
      <c r="V68">
        <v>3.5</v>
      </c>
      <c r="W68">
        <v>11</v>
      </c>
      <c r="X68">
        <v>36.312540048968181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2.2298940196820589</v>
      </c>
      <c r="AE68">
        <v>8.0687623012869043</v>
      </c>
      <c r="AF68">
        <v>0</v>
      </c>
      <c r="AG68">
        <v>0</v>
      </c>
      <c r="AH68">
        <v>11.45549524815206</v>
      </c>
      <c r="AI68">
        <v>0</v>
      </c>
      <c r="AJ68">
        <v>0</v>
      </c>
      <c r="AK68">
        <v>12.706594956658787</v>
      </c>
      <c r="AL68">
        <v>3.12877108433735</v>
      </c>
      <c r="AM68">
        <v>0</v>
      </c>
      <c r="AN68">
        <v>0</v>
      </c>
      <c r="AO68">
        <v>0.58166000000000007</v>
      </c>
      <c r="AP68">
        <v>2.6670000000000003</v>
      </c>
      <c r="AQ68">
        <v>0</v>
      </c>
      <c r="AR68">
        <v>1.269927536231884</v>
      </c>
      <c r="AS68">
        <v>1.3183340767172169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584.7177524763116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42.42</v>
      </c>
      <c r="L69">
        <v>42.42</v>
      </c>
      <c r="M69">
        <v>0</v>
      </c>
      <c r="N69">
        <v>29.070000000000004</v>
      </c>
      <c r="O69">
        <v>48.82</v>
      </c>
      <c r="P69">
        <v>49.085047916876832</v>
      </c>
      <c r="Q69">
        <v>5.0325391216557289</v>
      </c>
      <c r="R69">
        <v>10.38</v>
      </c>
      <c r="S69">
        <v>0</v>
      </c>
      <c r="T69">
        <v>0</v>
      </c>
      <c r="U69">
        <v>279.04695409460197</v>
      </c>
      <c r="V69">
        <v>3.5</v>
      </c>
      <c r="W69">
        <v>11</v>
      </c>
      <c r="X69">
        <v>36.312540048968181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2.2298940196820589</v>
      </c>
      <c r="AE69">
        <v>8.0687623012869043</v>
      </c>
      <c r="AF69">
        <v>0</v>
      </c>
      <c r="AG69">
        <v>0</v>
      </c>
      <c r="AH69">
        <v>11.45549524815206</v>
      </c>
      <c r="AI69">
        <v>0</v>
      </c>
      <c r="AJ69">
        <v>0</v>
      </c>
      <c r="AK69">
        <v>12.706594956658787</v>
      </c>
      <c r="AL69">
        <v>3.12877108433735</v>
      </c>
      <c r="AM69">
        <v>0</v>
      </c>
      <c r="AN69">
        <v>0</v>
      </c>
      <c r="AO69">
        <v>0.58166000000000007</v>
      </c>
      <c r="AP69">
        <v>2.6670000000000003</v>
      </c>
      <c r="AQ69">
        <v>0</v>
      </c>
      <c r="AR69">
        <v>1.269927536231884</v>
      </c>
      <c r="AS69">
        <v>1.3183340767172169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601.10029159796738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42.42</v>
      </c>
      <c r="L70">
        <v>51.09</v>
      </c>
      <c r="M70">
        <v>0</v>
      </c>
      <c r="N70">
        <v>29.070000000000004</v>
      </c>
      <c r="O70">
        <v>48.82</v>
      </c>
      <c r="P70">
        <v>49.085047916876832</v>
      </c>
      <c r="Q70">
        <v>5.0325391216557289</v>
      </c>
      <c r="R70">
        <v>10.38</v>
      </c>
      <c r="S70">
        <v>0</v>
      </c>
      <c r="T70">
        <v>0</v>
      </c>
      <c r="U70">
        <v>279.04695409460197</v>
      </c>
      <c r="V70">
        <v>3.5</v>
      </c>
      <c r="W70">
        <v>11</v>
      </c>
      <c r="X70">
        <v>36.312540048968181</v>
      </c>
      <c r="Y70">
        <v>0</v>
      </c>
      <c r="Z70">
        <v>0</v>
      </c>
      <c r="AA70">
        <v>0</v>
      </c>
      <c r="AB70">
        <v>0.58677119279819967</v>
      </c>
      <c r="AC70">
        <v>0</v>
      </c>
      <c r="AD70">
        <v>2.2298940196820589</v>
      </c>
      <c r="AE70">
        <v>8.0687623012869043</v>
      </c>
      <c r="AF70">
        <v>0</v>
      </c>
      <c r="AG70">
        <v>0</v>
      </c>
      <c r="AH70">
        <v>11.45549524815206</v>
      </c>
      <c r="AI70">
        <v>0</v>
      </c>
      <c r="AJ70">
        <v>0</v>
      </c>
      <c r="AK70">
        <v>12.706594956658787</v>
      </c>
      <c r="AL70">
        <v>3.12877108433735</v>
      </c>
      <c r="AM70">
        <v>0</v>
      </c>
      <c r="AN70">
        <v>0</v>
      </c>
      <c r="AO70">
        <v>0.58166000000000007</v>
      </c>
      <c r="AP70">
        <v>2.6670000000000003</v>
      </c>
      <c r="AQ70">
        <v>0</v>
      </c>
      <c r="AR70">
        <v>1.269927536231884</v>
      </c>
      <c r="AS70">
        <v>1.3183340767172169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609.77029159796734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63.62</v>
      </c>
      <c r="L71">
        <v>62.3</v>
      </c>
      <c r="M71">
        <v>0</v>
      </c>
      <c r="N71">
        <v>29.070000000000004</v>
      </c>
      <c r="O71">
        <v>48.82</v>
      </c>
      <c r="P71">
        <v>57.269999999999996</v>
      </c>
      <c r="Q71">
        <v>5.0325391216557289</v>
      </c>
      <c r="R71">
        <v>10.38</v>
      </c>
      <c r="S71">
        <v>0</v>
      </c>
      <c r="T71">
        <v>0</v>
      </c>
      <c r="U71">
        <v>279.04695409460197</v>
      </c>
      <c r="V71">
        <v>1.9100000000000001</v>
      </c>
      <c r="W71">
        <v>11</v>
      </c>
      <c r="X71">
        <v>36.312540048968181</v>
      </c>
      <c r="Y71">
        <v>0</v>
      </c>
      <c r="Z71">
        <v>0</v>
      </c>
      <c r="AA71">
        <v>0</v>
      </c>
      <c r="AB71">
        <v>0.58677119279819967</v>
      </c>
      <c r="AC71">
        <v>0</v>
      </c>
      <c r="AD71">
        <v>4.4623277819833458</v>
      </c>
      <c r="AE71">
        <v>12.10187358062074</v>
      </c>
      <c r="AF71">
        <v>0</v>
      </c>
      <c r="AG71">
        <v>0</v>
      </c>
      <c r="AH71">
        <v>11.45549524815206</v>
      </c>
      <c r="AI71">
        <v>0</v>
      </c>
      <c r="AJ71">
        <v>0</v>
      </c>
      <c r="AK71">
        <v>12.706594956658787</v>
      </c>
      <c r="AL71">
        <v>5.119807228915664</v>
      </c>
      <c r="AM71">
        <v>0</v>
      </c>
      <c r="AN71">
        <v>0</v>
      </c>
      <c r="AO71">
        <v>0.25146000000000002</v>
      </c>
      <c r="AP71">
        <v>2.6670000000000003</v>
      </c>
      <c r="AQ71">
        <v>0</v>
      </c>
      <c r="AR71">
        <v>1.269927536231884</v>
      </c>
      <c r="AS71">
        <v>1.3183340767172169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656.70162486730362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79.127582044857292</v>
      </c>
      <c r="L72">
        <v>62.3</v>
      </c>
      <c r="M72">
        <v>0</v>
      </c>
      <c r="N72">
        <v>29.070000000000004</v>
      </c>
      <c r="O72">
        <v>48.82</v>
      </c>
      <c r="P72">
        <v>58.764598842018195</v>
      </c>
      <c r="Q72">
        <v>5.0325391216557289</v>
      </c>
      <c r="R72">
        <v>10.38</v>
      </c>
      <c r="S72">
        <v>0</v>
      </c>
      <c r="T72">
        <v>0</v>
      </c>
      <c r="U72">
        <v>279.04695409460197</v>
      </c>
      <c r="V72">
        <v>1.9100000000000001</v>
      </c>
      <c r="W72">
        <v>11</v>
      </c>
      <c r="X72">
        <v>36.312540048968181</v>
      </c>
      <c r="Y72">
        <v>0</v>
      </c>
      <c r="Z72">
        <v>0</v>
      </c>
      <c r="AA72">
        <v>0</v>
      </c>
      <c r="AB72">
        <v>0.58677119279819967</v>
      </c>
      <c r="AC72">
        <v>0</v>
      </c>
      <c r="AD72">
        <v>4.4623277819833458</v>
      </c>
      <c r="AE72">
        <v>12.10187358062074</v>
      </c>
      <c r="AF72">
        <v>0</v>
      </c>
      <c r="AG72">
        <v>0</v>
      </c>
      <c r="AH72">
        <v>11.45549524815206</v>
      </c>
      <c r="AI72">
        <v>0</v>
      </c>
      <c r="AJ72">
        <v>0</v>
      </c>
      <c r="AK72">
        <v>12.706594956658787</v>
      </c>
      <c r="AL72">
        <v>5.119807228915664</v>
      </c>
      <c r="AM72">
        <v>0</v>
      </c>
      <c r="AN72">
        <v>0</v>
      </c>
      <c r="AO72">
        <v>0.21590000000000004</v>
      </c>
      <c r="AP72">
        <v>2.6670000000000003</v>
      </c>
      <c r="AQ72">
        <v>0</v>
      </c>
      <c r="AR72">
        <v>1.269927536231884</v>
      </c>
      <c r="AS72">
        <v>1.3183340767172169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673.66824575417922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79.11999999999999</v>
      </c>
      <c r="L73">
        <v>62.3</v>
      </c>
      <c r="M73">
        <v>0</v>
      </c>
      <c r="N73">
        <v>29.070000000000004</v>
      </c>
      <c r="O73">
        <v>48.82</v>
      </c>
      <c r="P73">
        <v>59.03</v>
      </c>
      <c r="Q73">
        <v>5.0325391216557289</v>
      </c>
      <c r="R73">
        <v>10.38</v>
      </c>
      <c r="S73">
        <v>0</v>
      </c>
      <c r="T73">
        <v>0</v>
      </c>
      <c r="U73">
        <v>279.04695409460197</v>
      </c>
      <c r="V73">
        <v>1.9100000000000001</v>
      </c>
      <c r="W73">
        <v>11</v>
      </c>
      <c r="X73">
        <v>36.312540048968181</v>
      </c>
      <c r="Y73">
        <v>0</v>
      </c>
      <c r="Z73">
        <v>0</v>
      </c>
      <c r="AA73">
        <v>0</v>
      </c>
      <c r="AB73">
        <v>0.58677119279819967</v>
      </c>
      <c r="AC73">
        <v>0</v>
      </c>
      <c r="AD73">
        <v>4.4623277819833458</v>
      </c>
      <c r="AE73">
        <v>12.10187358062074</v>
      </c>
      <c r="AF73">
        <v>0</v>
      </c>
      <c r="AG73">
        <v>0</v>
      </c>
      <c r="AH73">
        <v>17.180702851108766</v>
      </c>
      <c r="AI73">
        <v>0</v>
      </c>
      <c r="AJ73">
        <v>0</v>
      </c>
      <c r="AK73">
        <v>12.706594956658787</v>
      </c>
      <c r="AL73">
        <v>6.2600817555938049</v>
      </c>
      <c r="AM73">
        <v>0</v>
      </c>
      <c r="AN73">
        <v>0</v>
      </c>
      <c r="AO73">
        <v>0.14478000000000002</v>
      </c>
      <c r="AP73">
        <v>2.6670000000000003</v>
      </c>
      <c r="AQ73">
        <v>0</v>
      </c>
      <c r="AR73">
        <v>1.269927536231884</v>
      </c>
      <c r="AS73">
        <v>1.3183340767172169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680.7204269969385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79.12</v>
      </c>
      <c r="L74">
        <v>62.3</v>
      </c>
      <c r="M74">
        <v>0</v>
      </c>
      <c r="N74">
        <v>29.070000000000004</v>
      </c>
      <c r="O74">
        <v>48.82</v>
      </c>
      <c r="P74">
        <v>60.920540797784895</v>
      </c>
      <c r="Q74">
        <v>5.0325391216557289</v>
      </c>
      <c r="R74">
        <v>10.38</v>
      </c>
      <c r="S74">
        <v>0</v>
      </c>
      <c r="T74">
        <v>0</v>
      </c>
      <c r="U74">
        <v>279.04695409460197</v>
      </c>
      <c r="V74">
        <v>1.9100000000000001</v>
      </c>
      <c r="W74">
        <v>11</v>
      </c>
      <c r="X74">
        <v>36.312540048968181</v>
      </c>
      <c r="Y74">
        <v>0</v>
      </c>
      <c r="Z74">
        <v>0.26923999999999998</v>
      </c>
      <c r="AA74">
        <v>3.4389568682606666</v>
      </c>
      <c r="AB74">
        <v>2.7738274568642165</v>
      </c>
      <c r="AC74">
        <v>2.3695005497094388</v>
      </c>
      <c r="AD74">
        <v>4.4623277819833458</v>
      </c>
      <c r="AE74">
        <v>12.10187358062074</v>
      </c>
      <c r="AF74">
        <v>0</v>
      </c>
      <c r="AG74">
        <v>0</v>
      </c>
      <c r="AH74">
        <v>22.908450475184797</v>
      </c>
      <c r="AI74">
        <v>0</v>
      </c>
      <c r="AJ74">
        <v>0</v>
      </c>
      <c r="AK74">
        <v>12.706594956658787</v>
      </c>
      <c r="AL74">
        <v>19.432919104991399</v>
      </c>
      <c r="AM74">
        <v>0</v>
      </c>
      <c r="AN74">
        <v>0</v>
      </c>
      <c r="AO74">
        <v>7.1120000000000017E-2</v>
      </c>
      <c r="AP74">
        <v>2.6670000000000003</v>
      </c>
      <c r="AQ74">
        <v>0</v>
      </c>
      <c r="AR74">
        <v>1.269927536231884</v>
      </c>
      <c r="AS74">
        <v>1.3183340767172169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709.70264645023315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76.91</v>
      </c>
      <c r="L75">
        <v>60.06</v>
      </c>
      <c r="M75">
        <v>0</v>
      </c>
      <c r="N75">
        <v>29.070000000000004</v>
      </c>
      <c r="O75">
        <v>48.82</v>
      </c>
      <c r="P75">
        <v>61.989999999999995</v>
      </c>
      <c r="Q75">
        <v>5.0325391216557289</v>
      </c>
      <c r="R75">
        <v>10.38</v>
      </c>
      <c r="S75">
        <v>0</v>
      </c>
      <c r="T75">
        <v>0</v>
      </c>
      <c r="U75">
        <v>281.36298818779903</v>
      </c>
      <c r="V75">
        <v>1.9100000000000001</v>
      </c>
      <c r="W75">
        <v>11</v>
      </c>
      <c r="X75">
        <v>36.312540048968181</v>
      </c>
      <c r="Y75">
        <v>0</v>
      </c>
      <c r="Z75">
        <v>0.8077200000000001</v>
      </c>
      <c r="AA75">
        <v>6.8804535864978922</v>
      </c>
      <c r="AB75">
        <v>6.449402850712679</v>
      </c>
      <c r="AC75">
        <v>4.7390010994188776</v>
      </c>
      <c r="AD75">
        <v>6.7277781983345948</v>
      </c>
      <c r="AE75">
        <v>12.10187358062074</v>
      </c>
      <c r="AF75">
        <v>0</v>
      </c>
      <c r="AG75">
        <v>0</v>
      </c>
      <c r="AH75">
        <v>28.636198099260824</v>
      </c>
      <c r="AI75">
        <v>0.87110683424980384</v>
      </c>
      <c r="AJ75">
        <v>0</v>
      </c>
      <c r="AK75">
        <v>12.706594956658787</v>
      </c>
      <c r="AL75">
        <v>19.432919104991399</v>
      </c>
      <c r="AM75">
        <v>0.65281470367591909</v>
      </c>
      <c r="AN75">
        <v>0</v>
      </c>
      <c r="AO75">
        <v>3.3020000000000008E-2</v>
      </c>
      <c r="AP75">
        <v>2.6670000000000003</v>
      </c>
      <c r="AQ75">
        <v>0</v>
      </c>
      <c r="AR75">
        <v>1.269927536231884</v>
      </c>
      <c r="AS75">
        <v>1.3183340767172169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728.14221198579332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76.91</v>
      </c>
      <c r="L76">
        <v>62.3</v>
      </c>
      <c r="M76">
        <v>0</v>
      </c>
      <c r="N76">
        <v>29.070000000000004</v>
      </c>
      <c r="O76">
        <v>48.82</v>
      </c>
      <c r="P76">
        <v>61.989999999999995</v>
      </c>
      <c r="Q76">
        <v>5.0325391216557289</v>
      </c>
      <c r="R76">
        <v>10.38</v>
      </c>
      <c r="S76">
        <v>0</v>
      </c>
      <c r="T76">
        <v>0</v>
      </c>
      <c r="U76">
        <v>281.36298818779903</v>
      </c>
      <c r="V76">
        <v>1.9100000000000001</v>
      </c>
      <c r="W76">
        <v>11</v>
      </c>
      <c r="X76">
        <v>36.312540048968181</v>
      </c>
      <c r="Y76">
        <v>0</v>
      </c>
      <c r="Z76">
        <v>4.7904400000000003</v>
      </c>
      <c r="AA76">
        <v>10.319410454758559</v>
      </c>
      <c r="AB76">
        <v>9.9878109527381866</v>
      </c>
      <c r="AC76">
        <v>7.4818313177320546</v>
      </c>
      <c r="AD76">
        <v>9.2167259651778952</v>
      </c>
      <c r="AE76">
        <v>12.10187358062074</v>
      </c>
      <c r="AF76">
        <v>0</v>
      </c>
      <c r="AG76">
        <v>0</v>
      </c>
      <c r="AH76">
        <v>34.363945723336855</v>
      </c>
      <c r="AI76">
        <v>8.104087195600945</v>
      </c>
      <c r="AJ76">
        <v>0</v>
      </c>
      <c r="AK76">
        <v>12.706594956658787</v>
      </c>
      <c r="AL76">
        <v>19.432919104991399</v>
      </c>
      <c r="AM76">
        <v>1.7603135783945989</v>
      </c>
      <c r="AN76">
        <v>0</v>
      </c>
      <c r="AO76">
        <v>3.3020000000000008E-2</v>
      </c>
      <c r="AP76">
        <v>3.1978600000000004</v>
      </c>
      <c r="AQ76">
        <v>0</v>
      </c>
      <c r="AR76">
        <v>1.269927536231884</v>
      </c>
      <c r="AS76">
        <v>1.3183340767172169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761.17316180138198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43.38</v>
      </c>
      <c r="L77">
        <v>62.3</v>
      </c>
      <c r="M77">
        <v>0</v>
      </c>
      <c r="N77">
        <v>29.070000000000004</v>
      </c>
      <c r="O77">
        <v>48.82</v>
      </c>
      <c r="P77">
        <v>63.065317480394633</v>
      </c>
      <c r="Q77">
        <v>5.0325391216557289</v>
      </c>
      <c r="R77">
        <v>10.38</v>
      </c>
      <c r="S77">
        <v>0</v>
      </c>
      <c r="T77">
        <v>0</v>
      </c>
      <c r="U77">
        <v>281.36298818779903</v>
      </c>
      <c r="V77">
        <v>1.9100000000000001</v>
      </c>
      <c r="W77">
        <v>11</v>
      </c>
      <c r="X77">
        <v>36.312540048968181</v>
      </c>
      <c r="Y77">
        <v>0</v>
      </c>
      <c r="Z77">
        <v>4.7904400000000003</v>
      </c>
      <c r="AA77">
        <v>10.319410454758559</v>
      </c>
      <c r="AB77">
        <v>9.9878109527381866</v>
      </c>
      <c r="AC77">
        <v>7.4818313177320546</v>
      </c>
      <c r="AD77">
        <v>9.2167259651778952</v>
      </c>
      <c r="AE77">
        <v>12.10187358062074</v>
      </c>
      <c r="AF77">
        <v>0</v>
      </c>
      <c r="AG77">
        <v>0</v>
      </c>
      <c r="AH77">
        <v>34.363945723336855</v>
      </c>
      <c r="AI77">
        <v>11.999941084053418</v>
      </c>
      <c r="AJ77">
        <v>0</v>
      </c>
      <c r="AK77">
        <v>12.706594956658787</v>
      </c>
      <c r="AL77">
        <v>19.432919104991399</v>
      </c>
      <c r="AM77">
        <v>3.8711657914478628</v>
      </c>
      <c r="AN77">
        <v>0</v>
      </c>
      <c r="AO77">
        <v>5.8420000000000014E-2</v>
      </c>
      <c r="AP77">
        <v>3.1978600000000004</v>
      </c>
      <c r="AQ77">
        <v>0</v>
      </c>
      <c r="AR77">
        <v>2.1614166666666663</v>
      </c>
      <c r="AS77">
        <v>1.3183340767172169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735.64207451371715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43.38</v>
      </c>
      <c r="L78">
        <v>62.3</v>
      </c>
      <c r="M78">
        <v>0</v>
      </c>
      <c r="N78">
        <v>29.070000000000004</v>
      </c>
      <c r="O78">
        <v>48.82</v>
      </c>
      <c r="P78">
        <v>64.140681212524981</v>
      </c>
      <c r="Q78">
        <v>5.0325391216557289</v>
      </c>
      <c r="R78">
        <v>10.38</v>
      </c>
      <c r="S78">
        <v>0</v>
      </c>
      <c r="T78">
        <v>0</v>
      </c>
      <c r="U78">
        <v>281.36298818779903</v>
      </c>
      <c r="V78">
        <v>1.9100000000000001</v>
      </c>
      <c r="W78">
        <v>11</v>
      </c>
      <c r="X78">
        <v>36.312540048968181</v>
      </c>
      <c r="Y78">
        <v>0</v>
      </c>
      <c r="Z78">
        <v>4.7904400000000003</v>
      </c>
      <c r="AA78">
        <v>10.319410454758559</v>
      </c>
      <c r="AB78">
        <v>9.9878109527381866</v>
      </c>
      <c r="AC78">
        <v>7.4818313177320546</v>
      </c>
      <c r="AD78">
        <v>9.2167259651778952</v>
      </c>
      <c r="AE78">
        <v>12.10187358062074</v>
      </c>
      <c r="AF78">
        <v>0</v>
      </c>
      <c r="AG78">
        <v>0</v>
      </c>
      <c r="AH78">
        <v>34.363945723336855</v>
      </c>
      <c r="AI78">
        <v>11.999941084053418</v>
      </c>
      <c r="AJ78">
        <v>0</v>
      </c>
      <c r="AK78">
        <v>12.706594956658787</v>
      </c>
      <c r="AL78">
        <v>6.2600817555938049</v>
      </c>
      <c r="AM78">
        <v>3.8711657914478628</v>
      </c>
      <c r="AN78">
        <v>0</v>
      </c>
      <c r="AO78">
        <v>5.8420000000000014E-2</v>
      </c>
      <c r="AP78">
        <v>3.1978600000000004</v>
      </c>
      <c r="AQ78">
        <v>0</v>
      </c>
      <c r="AR78">
        <v>2.1614166666666663</v>
      </c>
      <c r="AS78">
        <v>1.3183340767172169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723.54460089644988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43.38</v>
      </c>
      <c r="L79">
        <v>62.3</v>
      </c>
      <c r="M79">
        <v>0</v>
      </c>
      <c r="N79">
        <v>29.070000000000004</v>
      </c>
      <c r="O79">
        <v>48.82</v>
      </c>
      <c r="P79">
        <v>65.029999999999987</v>
      </c>
      <c r="Q79">
        <v>5.0325391216557289</v>
      </c>
      <c r="R79">
        <v>10.38</v>
      </c>
      <c r="S79">
        <v>0</v>
      </c>
      <c r="T79">
        <v>0</v>
      </c>
      <c r="U79">
        <v>281.36298818779903</v>
      </c>
      <c r="V79">
        <v>1.9100000000000001</v>
      </c>
      <c r="W79">
        <v>11</v>
      </c>
      <c r="X79">
        <v>36.312540048968181</v>
      </c>
      <c r="Y79">
        <v>0</v>
      </c>
      <c r="Z79">
        <v>4.7904400000000003</v>
      </c>
      <c r="AA79">
        <v>10.319410454758559</v>
      </c>
      <c r="AB79">
        <v>9.9878109527381866</v>
      </c>
      <c r="AC79">
        <v>7.4818313177320546</v>
      </c>
      <c r="AD79">
        <v>9.2167259651778952</v>
      </c>
      <c r="AE79">
        <v>12.10187358062074</v>
      </c>
      <c r="AF79">
        <v>0</v>
      </c>
      <c r="AG79">
        <v>0</v>
      </c>
      <c r="AH79">
        <v>34.363945723336855</v>
      </c>
      <c r="AI79">
        <v>11.999941084053418</v>
      </c>
      <c r="AJ79">
        <v>0</v>
      </c>
      <c r="AK79">
        <v>12.706594956658787</v>
      </c>
      <c r="AL79">
        <v>6.2600817555938049</v>
      </c>
      <c r="AM79">
        <v>3.8711657914478628</v>
      </c>
      <c r="AN79">
        <v>0</v>
      </c>
      <c r="AO79">
        <v>5.8420000000000014E-2</v>
      </c>
      <c r="AP79">
        <v>3.1978600000000004</v>
      </c>
      <c r="AQ79">
        <v>0</v>
      </c>
      <c r="AR79">
        <v>10.271173913043476</v>
      </c>
      <c r="AS79">
        <v>1.3183340767172169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732.54367693030179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43.379999999999995</v>
      </c>
      <c r="L80">
        <v>62.3</v>
      </c>
      <c r="M80">
        <v>0</v>
      </c>
      <c r="N80">
        <v>29.070000000000004</v>
      </c>
      <c r="O80">
        <v>48.82</v>
      </c>
      <c r="P80">
        <v>65.029999999999987</v>
      </c>
      <c r="Q80">
        <v>5.0325391216557289</v>
      </c>
      <c r="R80">
        <v>10.38</v>
      </c>
      <c r="S80">
        <v>0</v>
      </c>
      <c r="T80">
        <v>0</v>
      </c>
      <c r="U80">
        <v>281.36298818779903</v>
      </c>
      <c r="V80">
        <v>1.9100000000000001</v>
      </c>
      <c r="W80">
        <v>11</v>
      </c>
      <c r="X80">
        <v>36.312540048968181</v>
      </c>
      <c r="Y80">
        <v>0</v>
      </c>
      <c r="Z80">
        <v>4.7904400000000003</v>
      </c>
      <c r="AA80">
        <v>10.319410454758559</v>
      </c>
      <c r="AB80">
        <v>9.9878109527381866</v>
      </c>
      <c r="AC80">
        <v>7.4818313177320546</v>
      </c>
      <c r="AD80">
        <v>9.2167259651778952</v>
      </c>
      <c r="AE80">
        <v>12.10187358062074</v>
      </c>
      <c r="AF80">
        <v>0</v>
      </c>
      <c r="AG80">
        <v>0</v>
      </c>
      <c r="AH80">
        <v>34.363945723336855</v>
      </c>
      <c r="AI80">
        <v>11.999941084053418</v>
      </c>
      <c r="AJ80">
        <v>0</v>
      </c>
      <c r="AK80">
        <v>12.706594956658787</v>
      </c>
      <c r="AL80">
        <v>6.2600817555938049</v>
      </c>
      <c r="AM80">
        <v>3.8711657914478628</v>
      </c>
      <c r="AN80">
        <v>0</v>
      </c>
      <c r="AO80">
        <v>0.10922000000000003</v>
      </c>
      <c r="AP80">
        <v>2.9159200000000012</v>
      </c>
      <c r="AQ80">
        <v>0</v>
      </c>
      <c r="AR80">
        <v>10.271173913043476</v>
      </c>
      <c r="AS80">
        <v>1.3183340767172169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732.31253693030192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79.11999999999999</v>
      </c>
      <c r="L81">
        <v>62.3</v>
      </c>
      <c r="M81">
        <v>0</v>
      </c>
      <c r="N81">
        <v>29.070000000000004</v>
      </c>
      <c r="O81">
        <v>48.82</v>
      </c>
      <c r="P81">
        <v>65.029999999999987</v>
      </c>
      <c r="Q81">
        <v>5.0325391216557289</v>
      </c>
      <c r="R81">
        <v>10.38</v>
      </c>
      <c r="S81">
        <v>0</v>
      </c>
      <c r="T81">
        <v>0</v>
      </c>
      <c r="U81">
        <v>281.36298818779903</v>
      </c>
      <c r="V81">
        <v>1.9100000000000001</v>
      </c>
      <c r="W81">
        <v>11</v>
      </c>
      <c r="X81">
        <v>36.312540048968181</v>
      </c>
      <c r="Y81">
        <v>0</v>
      </c>
      <c r="Z81">
        <v>4.7904400000000003</v>
      </c>
      <c r="AA81">
        <v>10.319410454758559</v>
      </c>
      <c r="AB81">
        <v>9.9878109527381866</v>
      </c>
      <c r="AC81">
        <v>7.4818313177320546</v>
      </c>
      <c r="AD81">
        <v>9.2167259651778952</v>
      </c>
      <c r="AE81">
        <v>12.10187358062074</v>
      </c>
      <c r="AF81">
        <v>0</v>
      </c>
      <c r="AG81">
        <v>0</v>
      </c>
      <c r="AH81">
        <v>34.363945723336855</v>
      </c>
      <c r="AI81">
        <v>11.999941084053418</v>
      </c>
      <c r="AJ81">
        <v>0</v>
      </c>
      <c r="AK81">
        <v>12.706594956658787</v>
      </c>
      <c r="AL81">
        <v>6.2600817555938049</v>
      </c>
      <c r="AM81">
        <v>3.8711657914478628</v>
      </c>
      <c r="AN81">
        <v>0</v>
      </c>
      <c r="AO81">
        <v>0.17780000000000001</v>
      </c>
      <c r="AP81">
        <v>2.9159200000000012</v>
      </c>
      <c r="AQ81">
        <v>0</v>
      </c>
      <c r="AR81">
        <v>2.1614166666666663</v>
      </c>
      <c r="AS81">
        <v>1.3183340767172169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760.01135968392498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79.127582044857292</v>
      </c>
      <c r="L82">
        <v>62.3</v>
      </c>
      <c r="M82">
        <v>0</v>
      </c>
      <c r="N82">
        <v>29.070000000000004</v>
      </c>
      <c r="O82">
        <v>48.82</v>
      </c>
      <c r="P82">
        <v>65.029999999999987</v>
      </c>
      <c r="Q82">
        <v>5.0325391216557289</v>
      </c>
      <c r="R82">
        <v>10.38</v>
      </c>
      <c r="S82">
        <v>0</v>
      </c>
      <c r="T82">
        <v>0</v>
      </c>
      <c r="U82">
        <v>281.36298818779903</v>
      </c>
      <c r="V82">
        <v>1.9100000000000001</v>
      </c>
      <c r="W82">
        <v>11</v>
      </c>
      <c r="X82">
        <v>36.312540048968181</v>
      </c>
      <c r="Y82">
        <v>0</v>
      </c>
      <c r="Z82">
        <v>4.7904400000000003</v>
      </c>
      <c r="AA82">
        <v>10.319410454758559</v>
      </c>
      <c r="AB82">
        <v>9.9878109527381866</v>
      </c>
      <c r="AC82">
        <v>7.4818313177320546</v>
      </c>
      <c r="AD82">
        <v>9.2167259651778952</v>
      </c>
      <c r="AE82">
        <v>12.10187358062074</v>
      </c>
      <c r="AF82">
        <v>0</v>
      </c>
      <c r="AG82">
        <v>0</v>
      </c>
      <c r="AH82">
        <v>34.363945723336855</v>
      </c>
      <c r="AI82">
        <v>1.5568177533385705</v>
      </c>
      <c r="AJ82">
        <v>0</v>
      </c>
      <c r="AK82">
        <v>12.706594956658787</v>
      </c>
      <c r="AL82">
        <v>6.2600817555938049</v>
      </c>
      <c r="AM82">
        <v>3.8711657914478628</v>
      </c>
      <c r="AN82">
        <v>0</v>
      </c>
      <c r="AO82">
        <v>0.21590000000000004</v>
      </c>
      <c r="AP82">
        <v>2.9159200000000012</v>
      </c>
      <c r="AQ82">
        <v>0</v>
      </c>
      <c r="AR82">
        <v>1.6229673913043476</v>
      </c>
      <c r="AS82">
        <v>1.3183340767172169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749.07546912270504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79.127582044857292</v>
      </c>
      <c r="L83">
        <v>62.3</v>
      </c>
      <c r="M83">
        <v>0</v>
      </c>
      <c r="N83">
        <v>29.070000000000004</v>
      </c>
      <c r="O83">
        <v>48.82</v>
      </c>
      <c r="P83">
        <v>65.029999999999987</v>
      </c>
      <c r="Q83">
        <v>5.0325391216557289</v>
      </c>
      <c r="R83">
        <v>10.38</v>
      </c>
      <c r="S83">
        <v>0</v>
      </c>
      <c r="T83">
        <v>0</v>
      </c>
      <c r="U83">
        <v>281.36298818779903</v>
      </c>
      <c r="V83">
        <v>3.4900000000000007</v>
      </c>
      <c r="W83">
        <v>11</v>
      </c>
      <c r="X83">
        <v>36.312540048968181</v>
      </c>
      <c r="Y83">
        <v>0</v>
      </c>
      <c r="Z83">
        <v>4.7904400000000003</v>
      </c>
      <c r="AA83">
        <v>10.319410454758559</v>
      </c>
      <c r="AB83">
        <v>9.9878109527381866</v>
      </c>
      <c r="AC83">
        <v>7.4818313177320546</v>
      </c>
      <c r="AD83">
        <v>9.2167259651778952</v>
      </c>
      <c r="AE83">
        <v>12.10187358062074</v>
      </c>
      <c r="AF83">
        <v>0</v>
      </c>
      <c r="AG83">
        <v>0</v>
      </c>
      <c r="AH83">
        <v>34.363945723336855</v>
      </c>
      <c r="AI83">
        <v>0.77967871170463487</v>
      </c>
      <c r="AJ83">
        <v>0</v>
      </c>
      <c r="AK83">
        <v>12.706594956658787</v>
      </c>
      <c r="AL83">
        <v>3.12877108433735</v>
      </c>
      <c r="AM83">
        <v>2.9389362340585152</v>
      </c>
      <c r="AN83">
        <v>0</v>
      </c>
      <c r="AO83">
        <v>0.25146000000000002</v>
      </c>
      <c r="AP83">
        <v>2.9159200000000012</v>
      </c>
      <c r="AQ83">
        <v>0</v>
      </c>
      <c r="AR83">
        <v>1.6229673913043476</v>
      </c>
      <c r="AS83">
        <v>1.3183340767172169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745.85034985242521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79.127582044857292</v>
      </c>
      <c r="L84">
        <v>62.3</v>
      </c>
      <c r="M84">
        <v>0</v>
      </c>
      <c r="N84">
        <v>29.070000000000004</v>
      </c>
      <c r="O84">
        <v>48.82</v>
      </c>
      <c r="P84">
        <v>65.029999999999987</v>
      </c>
      <c r="Q84">
        <v>5.0325391216557289</v>
      </c>
      <c r="R84">
        <v>10.38</v>
      </c>
      <c r="S84">
        <v>0</v>
      </c>
      <c r="T84">
        <v>0</v>
      </c>
      <c r="U84">
        <v>281.36298818779903</v>
      </c>
      <c r="V84">
        <v>1.9100000000000001</v>
      </c>
      <c r="W84">
        <v>11</v>
      </c>
      <c r="X84">
        <v>36.312540048968181</v>
      </c>
      <c r="Y84">
        <v>0</v>
      </c>
      <c r="Z84">
        <v>1.5976599999999999</v>
      </c>
      <c r="AA84">
        <v>10.319410454758559</v>
      </c>
      <c r="AB84">
        <v>6.449402850712679</v>
      </c>
      <c r="AC84">
        <v>4.7390010994188776</v>
      </c>
      <c r="AD84">
        <v>6.7277781983345948</v>
      </c>
      <c r="AE84">
        <v>12.10187358062074</v>
      </c>
      <c r="AF84">
        <v>0</v>
      </c>
      <c r="AG84">
        <v>0</v>
      </c>
      <c r="AH84">
        <v>28.636198099260824</v>
      </c>
      <c r="AI84">
        <v>0.77967871170463487</v>
      </c>
      <c r="AJ84">
        <v>0</v>
      </c>
      <c r="AK84">
        <v>12.706594956658787</v>
      </c>
      <c r="AL84">
        <v>3.12877108433735</v>
      </c>
      <c r="AM84">
        <v>2.164195048762191</v>
      </c>
      <c r="AN84">
        <v>0</v>
      </c>
      <c r="AO84">
        <v>0.28956000000000004</v>
      </c>
      <c r="AP84">
        <v>2.6670000000000003</v>
      </c>
      <c r="AQ84">
        <v>0</v>
      </c>
      <c r="AR84">
        <v>1.6229673913043476</v>
      </c>
      <c r="AS84">
        <v>1.3183340767172169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725.59407495587084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79.127582044857292</v>
      </c>
      <c r="L85">
        <v>62.3</v>
      </c>
      <c r="M85">
        <v>0</v>
      </c>
      <c r="N85">
        <v>29.070000000000004</v>
      </c>
      <c r="O85">
        <v>48.82</v>
      </c>
      <c r="P85">
        <v>65.029999999999987</v>
      </c>
      <c r="Q85">
        <v>5.0325391216557289</v>
      </c>
      <c r="R85">
        <v>10.38</v>
      </c>
      <c r="S85">
        <v>0</v>
      </c>
      <c r="T85">
        <v>0</v>
      </c>
      <c r="U85">
        <v>281.36298818779903</v>
      </c>
      <c r="V85">
        <v>1.9100000000000001</v>
      </c>
      <c r="W85">
        <v>11</v>
      </c>
      <c r="X85">
        <v>36.312540048968181</v>
      </c>
      <c r="Y85">
        <v>0</v>
      </c>
      <c r="Z85">
        <v>1.5976599999999999</v>
      </c>
      <c r="AA85">
        <v>10.319410454758559</v>
      </c>
      <c r="AB85">
        <v>2.9389362340585152</v>
      </c>
      <c r="AC85">
        <v>2.3695005497094388</v>
      </c>
      <c r="AD85">
        <v>4.4623277819833458</v>
      </c>
      <c r="AE85">
        <v>12.10187358062074</v>
      </c>
      <c r="AF85">
        <v>0</v>
      </c>
      <c r="AG85">
        <v>0</v>
      </c>
      <c r="AH85">
        <v>22.908450475184797</v>
      </c>
      <c r="AI85">
        <v>0.77967871170463487</v>
      </c>
      <c r="AJ85">
        <v>0</v>
      </c>
      <c r="AK85">
        <v>12.706594956658787</v>
      </c>
      <c r="AL85">
        <v>3.12877108433735</v>
      </c>
      <c r="AM85">
        <v>1.9584441110277573</v>
      </c>
      <c r="AN85">
        <v>0</v>
      </c>
      <c r="AO85">
        <v>0.28956000000000004</v>
      </c>
      <c r="AP85">
        <v>2.6670000000000003</v>
      </c>
      <c r="AQ85">
        <v>0</v>
      </c>
      <c r="AR85">
        <v>2.1614166666666663</v>
      </c>
      <c r="AS85">
        <v>1.3183340767172169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712.0536080867081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79.127582044857292</v>
      </c>
      <c r="L86">
        <v>62.3</v>
      </c>
      <c r="M86">
        <v>0</v>
      </c>
      <c r="N86">
        <v>29.070000000000004</v>
      </c>
      <c r="O86">
        <v>48.82</v>
      </c>
      <c r="P86">
        <v>65.029999999999987</v>
      </c>
      <c r="Q86">
        <v>5.0325391216557289</v>
      </c>
      <c r="R86">
        <v>10.38</v>
      </c>
      <c r="S86">
        <v>0</v>
      </c>
      <c r="T86">
        <v>0</v>
      </c>
      <c r="U86">
        <v>281.36298818779903</v>
      </c>
      <c r="V86">
        <v>1.9100000000000001</v>
      </c>
      <c r="W86">
        <v>11</v>
      </c>
      <c r="X86">
        <v>36.312540048968181</v>
      </c>
      <c r="Y86">
        <v>0</v>
      </c>
      <c r="Z86">
        <v>1.5976599999999999</v>
      </c>
      <c r="AA86">
        <v>10.319410454758559</v>
      </c>
      <c r="AB86">
        <v>2.9389362340585152</v>
      </c>
      <c r="AC86">
        <v>2.3695005497094388</v>
      </c>
      <c r="AD86">
        <v>4.4623277819833458</v>
      </c>
      <c r="AE86">
        <v>12.10187358062074</v>
      </c>
      <c r="AF86">
        <v>0</v>
      </c>
      <c r="AG86">
        <v>0</v>
      </c>
      <c r="AH86">
        <v>17.180702851108766</v>
      </c>
      <c r="AI86">
        <v>0.77967871170463487</v>
      </c>
      <c r="AJ86">
        <v>0</v>
      </c>
      <c r="AK86">
        <v>12.706594956658787</v>
      </c>
      <c r="AL86">
        <v>3.12877108433735</v>
      </c>
      <c r="AM86">
        <v>1.9584441110277573</v>
      </c>
      <c r="AN86">
        <v>0</v>
      </c>
      <c r="AO86">
        <v>0.28956000000000004</v>
      </c>
      <c r="AP86">
        <v>2.6670000000000003</v>
      </c>
      <c r="AQ86">
        <v>0</v>
      </c>
      <c r="AR86">
        <v>2.1614166666666663</v>
      </c>
      <c r="AS86">
        <v>1.3183340767172169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706.32586046263202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79.127582044857292</v>
      </c>
      <c r="L87">
        <v>62.300000000000004</v>
      </c>
      <c r="M87">
        <v>0</v>
      </c>
      <c r="N87">
        <v>29.070000000000004</v>
      </c>
      <c r="O87">
        <v>48.82</v>
      </c>
      <c r="P87">
        <v>65.029999999999987</v>
      </c>
      <c r="Q87">
        <v>5.0325391216557289</v>
      </c>
      <c r="R87">
        <v>10.38</v>
      </c>
      <c r="S87">
        <v>0</v>
      </c>
      <c r="T87">
        <v>0</v>
      </c>
      <c r="U87">
        <v>281.36298818779903</v>
      </c>
      <c r="V87">
        <v>1.9100000000000001</v>
      </c>
      <c r="W87">
        <v>11</v>
      </c>
      <c r="X87">
        <v>36.312540048968181</v>
      </c>
      <c r="Y87">
        <v>0</v>
      </c>
      <c r="Z87">
        <v>1.5976599999999999</v>
      </c>
      <c r="AA87">
        <v>10.319410454758559</v>
      </c>
      <c r="AB87">
        <v>2.9389362340585152</v>
      </c>
      <c r="AC87">
        <v>2.3695005497094388</v>
      </c>
      <c r="AD87">
        <v>4.4623277819833458</v>
      </c>
      <c r="AE87">
        <v>12.10187358062074</v>
      </c>
      <c r="AF87">
        <v>0</v>
      </c>
      <c r="AG87">
        <v>0</v>
      </c>
      <c r="AH87">
        <v>11.45549524815206</v>
      </c>
      <c r="AI87">
        <v>0.77967871170463487</v>
      </c>
      <c r="AJ87">
        <v>0</v>
      </c>
      <c r="AK87">
        <v>12.706594956658787</v>
      </c>
      <c r="AL87">
        <v>3.12877108433735</v>
      </c>
      <c r="AM87">
        <v>1.9584441110277573</v>
      </c>
      <c r="AN87">
        <v>0</v>
      </c>
      <c r="AO87">
        <v>0.30226000000000008</v>
      </c>
      <c r="AP87">
        <v>2.6670000000000003</v>
      </c>
      <c r="AQ87">
        <v>0</v>
      </c>
      <c r="AR87">
        <v>10.271173913043476</v>
      </c>
      <c r="AS87">
        <v>1.3183340767172169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708.7231101060521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79.127582044857292</v>
      </c>
      <c r="L88">
        <v>62.300000000000004</v>
      </c>
      <c r="M88">
        <v>0</v>
      </c>
      <c r="N88">
        <v>29.070000000000004</v>
      </c>
      <c r="O88">
        <v>48.82</v>
      </c>
      <c r="P88">
        <v>65.029999999999987</v>
      </c>
      <c r="Q88">
        <v>5.0325391216557289</v>
      </c>
      <c r="R88">
        <v>10.38</v>
      </c>
      <c r="S88">
        <v>0</v>
      </c>
      <c r="T88">
        <v>0</v>
      </c>
      <c r="U88">
        <v>281.36298818779903</v>
      </c>
      <c r="V88">
        <v>1.9100000000000001</v>
      </c>
      <c r="W88">
        <v>11</v>
      </c>
      <c r="X88">
        <v>36.312540048968181</v>
      </c>
      <c r="Y88">
        <v>0</v>
      </c>
      <c r="Z88">
        <v>0</v>
      </c>
      <c r="AA88">
        <v>10.319410454758559</v>
      </c>
      <c r="AB88">
        <v>2.9389362340585152</v>
      </c>
      <c r="AC88">
        <v>2.3695005497094388</v>
      </c>
      <c r="AD88">
        <v>4.4623277819833458</v>
      </c>
      <c r="AE88">
        <v>12.10187358062074</v>
      </c>
      <c r="AF88">
        <v>0</v>
      </c>
      <c r="AG88">
        <v>0</v>
      </c>
      <c r="AH88">
        <v>11.45549524815206</v>
      </c>
      <c r="AI88">
        <v>0.77967871170463487</v>
      </c>
      <c r="AJ88">
        <v>0</v>
      </c>
      <c r="AK88">
        <v>12.706594956658787</v>
      </c>
      <c r="AL88">
        <v>3.12877108433735</v>
      </c>
      <c r="AM88">
        <v>1.9584441110277573</v>
      </c>
      <c r="AN88">
        <v>0</v>
      </c>
      <c r="AO88">
        <v>0.30226000000000008</v>
      </c>
      <c r="AP88">
        <v>2.6670000000000003</v>
      </c>
      <c r="AQ88">
        <v>0</v>
      </c>
      <c r="AR88">
        <v>10.271173913043476</v>
      </c>
      <c r="AS88">
        <v>1.3183340767172169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707.12545010605209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79.127582044857292</v>
      </c>
      <c r="L89">
        <v>62.3</v>
      </c>
      <c r="M89">
        <v>0</v>
      </c>
      <c r="N89">
        <v>29.070000000000004</v>
      </c>
      <c r="O89">
        <v>48.82</v>
      </c>
      <c r="P89">
        <v>65.029999999999987</v>
      </c>
      <c r="Q89">
        <v>5.0325391216557289</v>
      </c>
      <c r="R89">
        <v>10.38</v>
      </c>
      <c r="S89">
        <v>0</v>
      </c>
      <c r="T89">
        <v>0</v>
      </c>
      <c r="U89">
        <v>281.36298818779903</v>
      </c>
      <c r="V89">
        <v>1.9100000000000001</v>
      </c>
      <c r="W89">
        <v>11</v>
      </c>
      <c r="X89">
        <v>36.312540048968181</v>
      </c>
      <c r="Y89">
        <v>0</v>
      </c>
      <c r="Z89">
        <v>0</v>
      </c>
      <c r="AA89">
        <v>6.8804535864978922</v>
      </c>
      <c r="AB89">
        <v>2.9389362340585152</v>
      </c>
      <c r="AC89">
        <v>2.3695005497094388</v>
      </c>
      <c r="AD89">
        <v>4.4623277819833458</v>
      </c>
      <c r="AE89">
        <v>12.10187358062074</v>
      </c>
      <c r="AF89">
        <v>0</v>
      </c>
      <c r="AG89">
        <v>0</v>
      </c>
      <c r="AH89">
        <v>11.45549524815206</v>
      </c>
      <c r="AI89">
        <v>0.77967871170463487</v>
      </c>
      <c r="AJ89">
        <v>0</v>
      </c>
      <c r="AK89">
        <v>12.706594956658787</v>
      </c>
      <c r="AL89">
        <v>3.12877108433735</v>
      </c>
      <c r="AM89">
        <v>1.9584441110277573</v>
      </c>
      <c r="AN89">
        <v>0</v>
      </c>
      <c r="AO89">
        <v>0.34544000000000014</v>
      </c>
      <c r="AP89">
        <v>2.6670000000000003</v>
      </c>
      <c r="AQ89">
        <v>0</v>
      </c>
      <c r="AR89">
        <v>10.271173913043476</v>
      </c>
      <c r="AS89">
        <v>1.8466837644959859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704.25802292557023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79.127582044857292</v>
      </c>
      <c r="L90">
        <v>62.3</v>
      </c>
      <c r="M90">
        <v>0</v>
      </c>
      <c r="N90">
        <v>29.070000000000004</v>
      </c>
      <c r="O90">
        <v>48.82</v>
      </c>
      <c r="P90">
        <v>65.029999999999987</v>
      </c>
      <c r="Q90">
        <v>5.0325391216557289</v>
      </c>
      <c r="R90">
        <v>10.38</v>
      </c>
      <c r="S90">
        <v>0</v>
      </c>
      <c r="T90">
        <v>0</v>
      </c>
      <c r="U90">
        <v>281.36298818779903</v>
      </c>
      <c r="V90">
        <v>1.9100000000000001</v>
      </c>
      <c r="W90">
        <v>11</v>
      </c>
      <c r="X90">
        <v>36.312540048968181</v>
      </c>
      <c r="Y90">
        <v>0</v>
      </c>
      <c r="Z90">
        <v>0</v>
      </c>
      <c r="AA90">
        <v>6.8804535864978922</v>
      </c>
      <c r="AB90">
        <v>2.9389362340585152</v>
      </c>
      <c r="AC90">
        <v>2.3695005497094388</v>
      </c>
      <c r="AD90">
        <v>4.4623277819833458</v>
      </c>
      <c r="AE90">
        <v>12.10187358062074</v>
      </c>
      <c r="AF90">
        <v>0</v>
      </c>
      <c r="AG90">
        <v>0</v>
      </c>
      <c r="AH90">
        <v>11.45549524815206</v>
      </c>
      <c r="AI90">
        <v>0.77967871170463487</v>
      </c>
      <c r="AJ90">
        <v>0</v>
      </c>
      <c r="AK90">
        <v>12.706594956658787</v>
      </c>
      <c r="AL90">
        <v>3.12877108433735</v>
      </c>
      <c r="AM90">
        <v>1.9584441110277573</v>
      </c>
      <c r="AN90">
        <v>0</v>
      </c>
      <c r="AO90">
        <v>0.3733800000000001</v>
      </c>
      <c r="AP90">
        <v>2.6670000000000003</v>
      </c>
      <c r="AQ90">
        <v>0</v>
      </c>
      <c r="AR90">
        <v>10.271173913043476</v>
      </c>
      <c r="AS90">
        <v>1.8466837644959859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704.28596292557017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79.127582044857292</v>
      </c>
      <c r="L91">
        <v>62.3</v>
      </c>
      <c r="M91">
        <v>0</v>
      </c>
      <c r="N91">
        <v>29.070000000000004</v>
      </c>
      <c r="O91">
        <v>48.82</v>
      </c>
      <c r="P91">
        <v>65.029999999999987</v>
      </c>
      <c r="Q91">
        <v>5.0325391216557289</v>
      </c>
      <c r="R91">
        <v>10.38</v>
      </c>
      <c r="S91">
        <v>0</v>
      </c>
      <c r="T91">
        <v>0</v>
      </c>
      <c r="U91">
        <v>281.36298818779903</v>
      </c>
      <c r="V91">
        <v>3.5</v>
      </c>
      <c r="W91">
        <v>11</v>
      </c>
      <c r="X91">
        <v>36.312540048968181</v>
      </c>
      <c r="Y91">
        <v>0</v>
      </c>
      <c r="Z91">
        <v>0</v>
      </c>
      <c r="AA91">
        <v>3.0554395218002823</v>
      </c>
      <c r="AB91">
        <v>2.9389362340585152</v>
      </c>
      <c r="AC91">
        <v>2.3695005497094388</v>
      </c>
      <c r="AD91">
        <v>2.2298940196820589</v>
      </c>
      <c r="AE91">
        <v>8.0687623012869043</v>
      </c>
      <c r="AF91">
        <v>0</v>
      </c>
      <c r="AG91">
        <v>0</v>
      </c>
      <c r="AH91">
        <v>11.45549524815206</v>
      </c>
      <c r="AI91">
        <v>0</v>
      </c>
      <c r="AJ91">
        <v>0</v>
      </c>
      <c r="AK91">
        <v>12.706594956658787</v>
      </c>
      <c r="AL91">
        <v>3.12877108433735</v>
      </c>
      <c r="AM91">
        <v>1.9584441110277573</v>
      </c>
      <c r="AN91">
        <v>0</v>
      </c>
      <c r="AO91">
        <v>0.44450000000000012</v>
      </c>
      <c r="AP91">
        <v>2.6670000000000003</v>
      </c>
      <c r="AQ91">
        <v>0</v>
      </c>
      <c r="AR91">
        <v>1.6229673913043476</v>
      </c>
      <c r="AS91">
        <v>1.8466837644959859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686.42863858579369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79.127582044857292</v>
      </c>
      <c r="L92">
        <v>62.3</v>
      </c>
      <c r="M92">
        <v>0</v>
      </c>
      <c r="N92">
        <v>29.070000000000004</v>
      </c>
      <c r="O92">
        <v>48.82</v>
      </c>
      <c r="P92">
        <v>65.029999999999987</v>
      </c>
      <c r="Q92">
        <v>5.0325391216557289</v>
      </c>
      <c r="R92">
        <v>10.38</v>
      </c>
      <c r="S92">
        <v>0</v>
      </c>
      <c r="T92">
        <v>0</v>
      </c>
      <c r="U92">
        <v>281.36298818779903</v>
      </c>
      <c r="V92">
        <v>3.5</v>
      </c>
      <c r="W92">
        <v>11</v>
      </c>
      <c r="X92">
        <v>36.312540048968181</v>
      </c>
      <c r="Y92">
        <v>0</v>
      </c>
      <c r="Z92">
        <v>0</v>
      </c>
      <c r="AA92">
        <v>2.9005086732301932</v>
      </c>
      <c r="AB92">
        <v>2.9389362340585152</v>
      </c>
      <c r="AC92">
        <v>2.3695005497094388</v>
      </c>
      <c r="AD92">
        <v>2.2298940196820589</v>
      </c>
      <c r="AE92">
        <v>8.0687623012869043</v>
      </c>
      <c r="AF92">
        <v>0</v>
      </c>
      <c r="AG92">
        <v>0</v>
      </c>
      <c r="AH92">
        <v>11.45549524815206</v>
      </c>
      <c r="AI92">
        <v>0</v>
      </c>
      <c r="AJ92">
        <v>0</v>
      </c>
      <c r="AK92">
        <v>12.706594956658787</v>
      </c>
      <c r="AL92">
        <v>3.12877108433735</v>
      </c>
      <c r="AM92">
        <v>1.9584441110277573</v>
      </c>
      <c r="AN92">
        <v>0</v>
      </c>
      <c r="AO92">
        <v>0.45466000000000006</v>
      </c>
      <c r="AP92">
        <v>2.6670000000000003</v>
      </c>
      <c r="AQ92">
        <v>0</v>
      </c>
      <c r="AR92">
        <v>1.2165905797101448</v>
      </c>
      <c r="AS92">
        <v>1.8466837644959859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685.87749092562944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79.127582044857292</v>
      </c>
      <c r="L93">
        <v>62.3</v>
      </c>
      <c r="M93">
        <v>0</v>
      </c>
      <c r="N93">
        <v>29.070000000000004</v>
      </c>
      <c r="O93">
        <v>48.82</v>
      </c>
      <c r="P93">
        <v>65.029999999999987</v>
      </c>
      <c r="Q93">
        <v>5.0325391216557289</v>
      </c>
      <c r="R93">
        <v>10.38</v>
      </c>
      <c r="S93">
        <v>0</v>
      </c>
      <c r="T93">
        <v>0</v>
      </c>
      <c r="U93">
        <v>281.36298818779903</v>
      </c>
      <c r="V93">
        <v>3.5</v>
      </c>
      <c r="W93">
        <v>11</v>
      </c>
      <c r="X93">
        <v>36.312540048968181</v>
      </c>
      <c r="Y93">
        <v>0</v>
      </c>
      <c r="Z93">
        <v>0</v>
      </c>
      <c r="AA93">
        <v>2.9005086732301932</v>
      </c>
      <c r="AB93">
        <v>2.9389362340585152</v>
      </c>
      <c r="AC93">
        <v>2.3695005497094388</v>
      </c>
      <c r="AD93">
        <v>2.2298940196820589</v>
      </c>
      <c r="AE93">
        <v>8.0687623012869043</v>
      </c>
      <c r="AF93">
        <v>0</v>
      </c>
      <c r="AG93">
        <v>0</v>
      </c>
      <c r="AH93">
        <v>11.45549524815206</v>
      </c>
      <c r="AI93">
        <v>0</v>
      </c>
      <c r="AJ93">
        <v>0</v>
      </c>
      <c r="AK93">
        <v>12.706594956658787</v>
      </c>
      <c r="AL93">
        <v>3.12877108433735</v>
      </c>
      <c r="AM93">
        <v>0.65281470367591909</v>
      </c>
      <c r="AN93">
        <v>0</v>
      </c>
      <c r="AO93">
        <v>0.45466000000000006</v>
      </c>
      <c r="AP93">
        <v>2.6670000000000003</v>
      </c>
      <c r="AQ93">
        <v>0</v>
      </c>
      <c r="AR93">
        <v>1.2165905797101448</v>
      </c>
      <c r="AS93">
        <v>1.8466837644959859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684.57186151827761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79.127582044857292</v>
      </c>
      <c r="L94">
        <v>62.3</v>
      </c>
      <c r="M94">
        <v>0</v>
      </c>
      <c r="N94">
        <v>29.070000000000004</v>
      </c>
      <c r="O94">
        <v>48.82</v>
      </c>
      <c r="P94">
        <v>65.029999999999987</v>
      </c>
      <c r="Q94">
        <v>5.0325391216557289</v>
      </c>
      <c r="R94">
        <v>10.38</v>
      </c>
      <c r="S94">
        <v>0</v>
      </c>
      <c r="T94">
        <v>0</v>
      </c>
      <c r="U94">
        <v>281.36298818779903</v>
      </c>
      <c r="V94">
        <v>3.5</v>
      </c>
      <c r="W94">
        <v>11</v>
      </c>
      <c r="X94">
        <v>36.312540048968181</v>
      </c>
      <c r="Y94">
        <v>0</v>
      </c>
      <c r="Z94">
        <v>0</v>
      </c>
      <c r="AA94">
        <v>2.9005086732301932</v>
      </c>
      <c r="AB94">
        <v>2.9389362340585152</v>
      </c>
      <c r="AC94">
        <v>2.3695005497094388</v>
      </c>
      <c r="AD94">
        <v>2.2298940196820589</v>
      </c>
      <c r="AE94">
        <v>8.0687623012869043</v>
      </c>
      <c r="AF94">
        <v>0</v>
      </c>
      <c r="AG94">
        <v>0</v>
      </c>
      <c r="AH94">
        <v>11.45549524815206</v>
      </c>
      <c r="AI94">
        <v>0</v>
      </c>
      <c r="AJ94">
        <v>0</v>
      </c>
      <c r="AK94">
        <v>12.706594956658787</v>
      </c>
      <c r="AL94">
        <v>3.12877108433735</v>
      </c>
      <c r="AM94">
        <v>0</v>
      </c>
      <c r="AN94">
        <v>0</v>
      </c>
      <c r="AO94">
        <v>0.45466000000000006</v>
      </c>
      <c r="AP94">
        <v>2.6670000000000003</v>
      </c>
      <c r="AQ94">
        <v>0</v>
      </c>
      <c r="AR94">
        <v>1.2165905797101448</v>
      </c>
      <c r="AS94">
        <v>1.8466837644959859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683.91904681460164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79.127582044857292</v>
      </c>
      <c r="L95">
        <v>62.3</v>
      </c>
      <c r="M95">
        <v>0</v>
      </c>
      <c r="N95">
        <v>29.070000000000004</v>
      </c>
      <c r="O95">
        <v>48.82</v>
      </c>
      <c r="P95">
        <v>65.029999999999987</v>
      </c>
      <c r="Q95">
        <v>5.0325391216557289</v>
      </c>
      <c r="R95">
        <v>10.38</v>
      </c>
      <c r="S95">
        <v>0</v>
      </c>
      <c r="T95">
        <v>0</v>
      </c>
      <c r="U95">
        <v>281.36298818779903</v>
      </c>
      <c r="V95">
        <v>3.5</v>
      </c>
      <c r="W95">
        <v>11</v>
      </c>
      <c r="X95">
        <v>36.312540048968181</v>
      </c>
      <c r="Y95">
        <v>0</v>
      </c>
      <c r="Z95">
        <v>0</v>
      </c>
      <c r="AA95">
        <v>2.9005086732301932</v>
      </c>
      <c r="AB95">
        <v>2.9389362340585152</v>
      </c>
      <c r="AC95">
        <v>2.3695005497094388</v>
      </c>
      <c r="AD95">
        <v>2.2298940196820589</v>
      </c>
      <c r="AE95">
        <v>8.0687623012869043</v>
      </c>
      <c r="AF95">
        <v>0</v>
      </c>
      <c r="AG95">
        <v>0</v>
      </c>
      <c r="AH95">
        <v>11.45549524815206</v>
      </c>
      <c r="AI95">
        <v>0</v>
      </c>
      <c r="AJ95">
        <v>0</v>
      </c>
      <c r="AK95">
        <v>12.706594956658787</v>
      </c>
      <c r="AL95">
        <v>3.12877108433735</v>
      </c>
      <c r="AM95">
        <v>0</v>
      </c>
      <c r="AN95">
        <v>0</v>
      </c>
      <c r="AO95">
        <v>0.45466000000000006</v>
      </c>
      <c r="AP95">
        <v>2.6670000000000003</v>
      </c>
      <c r="AQ95">
        <v>0</v>
      </c>
      <c r="AR95">
        <v>1.2165905797101448</v>
      </c>
      <c r="AS95">
        <v>1.8466837644959859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683.91904681460164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79.127582044857292</v>
      </c>
      <c r="L96">
        <v>62.3</v>
      </c>
      <c r="M96">
        <v>0</v>
      </c>
      <c r="N96">
        <v>29.070000000000004</v>
      </c>
      <c r="O96">
        <v>48.82</v>
      </c>
      <c r="P96">
        <v>65.029999999999987</v>
      </c>
      <c r="Q96">
        <v>5.0325391216557289</v>
      </c>
      <c r="R96">
        <v>10.38</v>
      </c>
      <c r="S96">
        <v>0</v>
      </c>
      <c r="T96">
        <v>0</v>
      </c>
      <c r="U96">
        <v>281.36298818779903</v>
      </c>
      <c r="V96">
        <v>3.5</v>
      </c>
      <c r="W96">
        <v>11</v>
      </c>
      <c r="X96">
        <v>36.312540048968181</v>
      </c>
      <c r="Y96">
        <v>0</v>
      </c>
      <c r="Z96">
        <v>0</v>
      </c>
      <c r="AA96">
        <v>2.9005086732301932</v>
      </c>
      <c r="AB96">
        <v>2.9389362340585152</v>
      </c>
      <c r="AC96">
        <v>2.3695005497094388</v>
      </c>
      <c r="AD96">
        <v>2.2298940196820589</v>
      </c>
      <c r="AE96">
        <v>8.0687623012869043</v>
      </c>
      <c r="AF96">
        <v>0</v>
      </c>
      <c r="AG96">
        <v>0</v>
      </c>
      <c r="AH96">
        <v>11.45549524815206</v>
      </c>
      <c r="AI96">
        <v>0</v>
      </c>
      <c r="AJ96">
        <v>0</v>
      </c>
      <c r="AK96">
        <v>12.706594956658787</v>
      </c>
      <c r="AL96">
        <v>3.12877108433735</v>
      </c>
      <c r="AM96">
        <v>0</v>
      </c>
      <c r="AN96">
        <v>0</v>
      </c>
      <c r="AO96">
        <v>0.45466000000000006</v>
      </c>
      <c r="AP96">
        <v>2.6670000000000003</v>
      </c>
      <c r="AQ96">
        <v>0</v>
      </c>
      <c r="AR96">
        <v>1.2165905797101448</v>
      </c>
      <c r="AS96">
        <v>1.8466837644959859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683.91904681460164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79.127582044857292</v>
      </c>
      <c r="L97">
        <v>62.3</v>
      </c>
      <c r="M97">
        <v>0</v>
      </c>
      <c r="N97">
        <v>29.070000000000004</v>
      </c>
      <c r="O97">
        <v>48.82</v>
      </c>
      <c r="P97">
        <v>65.029999999999987</v>
      </c>
      <c r="Q97">
        <v>5.0325391216557289</v>
      </c>
      <c r="R97">
        <v>10.38</v>
      </c>
      <c r="S97">
        <v>0</v>
      </c>
      <c r="T97">
        <v>0</v>
      </c>
      <c r="U97">
        <v>281.36298818779903</v>
      </c>
      <c r="V97">
        <v>3.5</v>
      </c>
      <c r="W97">
        <v>11</v>
      </c>
      <c r="X97">
        <v>36.312540048968181</v>
      </c>
      <c r="Y97">
        <v>0</v>
      </c>
      <c r="Z97">
        <v>0</v>
      </c>
      <c r="AA97">
        <v>2.9005086732301932</v>
      </c>
      <c r="AB97">
        <v>3.225971492873219</v>
      </c>
      <c r="AC97">
        <v>2.3695005497094388</v>
      </c>
      <c r="AD97">
        <v>2.2298940196820589</v>
      </c>
      <c r="AE97">
        <v>8.0687623012869043</v>
      </c>
      <c r="AF97">
        <v>0</v>
      </c>
      <c r="AG97">
        <v>0</v>
      </c>
      <c r="AH97">
        <v>11.45549524815206</v>
      </c>
      <c r="AI97">
        <v>0</v>
      </c>
      <c r="AJ97">
        <v>0</v>
      </c>
      <c r="AK97">
        <v>12.706594956658787</v>
      </c>
      <c r="AL97">
        <v>3.12877108433735</v>
      </c>
      <c r="AM97">
        <v>0</v>
      </c>
      <c r="AN97">
        <v>0</v>
      </c>
      <c r="AO97">
        <v>0.45466000000000006</v>
      </c>
      <c r="AP97">
        <v>2.6670000000000003</v>
      </c>
      <c r="AQ97">
        <v>0</v>
      </c>
      <c r="AR97">
        <v>10.271173913043476</v>
      </c>
      <c r="AS97">
        <v>1.8466837644959859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693.26066540674981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79.127582044857292</v>
      </c>
      <c r="L98">
        <v>62.3</v>
      </c>
      <c r="M98">
        <v>0</v>
      </c>
      <c r="N98">
        <v>29.070000000000004</v>
      </c>
      <c r="O98">
        <v>48.82</v>
      </c>
      <c r="P98">
        <v>65.029999999999987</v>
      </c>
      <c r="Q98">
        <v>5.0325391216557289</v>
      </c>
      <c r="R98">
        <v>10.38</v>
      </c>
      <c r="S98">
        <v>0</v>
      </c>
      <c r="T98">
        <v>0</v>
      </c>
      <c r="U98">
        <v>281.36298818779903</v>
      </c>
      <c r="V98">
        <v>3.5</v>
      </c>
      <c r="W98">
        <v>11</v>
      </c>
      <c r="X98">
        <v>36.312540048968181</v>
      </c>
      <c r="Y98">
        <v>0</v>
      </c>
      <c r="Z98">
        <v>0</v>
      </c>
      <c r="AA98">
        <v>2.9005086732301932</v>
      </c>
      <c r="AB98">
        <v>3.225971492873219</v>
      </c>
      <c r="AC98">
        <v>2.3695005497094388</v>
      </c>
      <c r="AD98">
        <v>2.2298940196820589</v>
      </c>
      <c r="AE98">
        <v>8.0687623012869043</v>
      </c>
      <c r="AF98">
        <v>0</v>
      </c>
      <c r="AG98">
        <v>0</v>
      </c>
      <c r="AH98">
        <v>11.45549524815206</v>
      </c>
      <c r="AI98">
        <v>0</v>
      </c>
      <c r="AJ98">
        <v>0</v>
      </c>
      <c r="AK98">
        <v>12.706594956658787</v>
      </c>
      <c r="AL98">
        <v>3.12877108433735</v>
      </c>
      <c r="AM98">
        <v>0</v>
      </c>
      <c r="AN98">
        <v>0</v>
      </c>
      <c r="AO98">
        <v>0.45466000000000006</v>
      </c>
      <c r="AP98">
        <v>2.6670000000000003</v>
      </c>
      <c r="AQ98">
        <v>0</v>
      </c>
      <c r="AR98">
        <v>10.271173913043476</v>
      </c>
      <c r="AS98">
        <v>1.8466837644959859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693.26066540674981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1.2614047229132488</v>
      </c>
      <c r="L99">
        <f t="shared" si="2"/>
        <v>1.0586331255850907</v>
      </c>
      <c r="M99">
        <f t="shared" si="2"/>
        <v>0</v>
      </c>
      <c r="N99">
        <f t="shared" si="2"/>
        <v>0.69768000000000074</v>
      </c>
      <c r="O99">
        <f t="shared" si="2"/>
        <v>1.1716800000000005</v>
      </c>
      <c r="P99">
        <f t="shared" si="2"/>
        <v>1.2814975944996252</v>
      </c>
      <c r="Q99">
        <f t="shared" si="2"/>
        <v>8.6893893981461828E-2</v>
      </c>
      <c r="R99">
        <f t="shared" si="2"/>
        <v>0.16786456536324171</v>
      </c>
      <c r="S99">
        <f t="shared" si="2"/>
        <v>0</v>
      </c>
      <c r="T99">
        <f t="shared" si="2"/>
        <v>0</v>
      </c>
      <c r="U99">
        <f t="shared" si="2"/>
        <v>6.6197214141328589</v>
      </c>
      <c r="V99">
        <f t="shared" si="2"/>
        <v>7.3394424955595061E-2</v>
      </c>
      <c r="W99">
        <f t="shared" si="2"/>
        <v>0.24819841517857136</v>
      </c>
      <c r="X99">
        <f t="shared" si="2"/>
        <v>0.85494245049177708</v>
      </c>
      <c r="Y99">
        <f t="shared" si="2"/>
        <v>0</v>
      </c>
      <c r="Z99">
        <f t="shared" si="2"/>
        <v>2.3495000000000009E-2</v>
      </c>
      <c r="AA99">
        <f t="shared" si="2"/>
        <v>5.0287124648382579E-2</v>
      </c>
      <c r="AB99">
        <f t="shared" si="2"/>
        <v>7.3649310202550736E-2</v>
      </c>
      <c r="AC99">
        <f t="shared" si="2"/>
        <v>5.0287125412282099E-2</v>
      </c>
      <c r="AD99">
        <f t="shared" si="2"/>
        <v>8.6789354655563908E-2</v>
      </c>
      <c r="AE99">
        <f t="shared" si="2"/>
        <v>0.23498968584405744</v>
      </c>
      <c r="AF99">
        <f t="shared" si="2"/>
        <v>0</v>
      </c>
      <c r="AG99">
        <f t="shared" si="2"/>
        <v>0</v>
      </c>
      <c r="AH99">
        <f t="shared" si="2"/>
        <v>0.34708753590285141</v>
      </c>
      <c r="AI99">
        <f t="shared" si="2"/>
        <v>3.2284285938727425E-2</v>
      </c>
      <c r="AJ99">
        <f t="shared" si="2"/>
        <v>0</v>
      </c>
      <c r="AK99">
        <f t="shared" si="2"/>
        <v>0.3049582789598112</v>
      </c>
      <c r="AL99">
        <f t="shared" si="2"/>
        <v>0.12593557573149761</v>
      </c>
      <c r="AM99">
        <f t="shared" si="2"/>
        <v>1.1765905476369099E-2</v>
      </c>
      <c r="AN99">
        <f t="shared" si="2"/>
        <v>0</v>
      </c>
      <c r="AO99">
        <f t="shared" si="2"/>
        <v>9.6799399999999997E-3</v>
      </c>
      <c r="AP99">
        <f t="shared" si="2"/>
        <v>6.6286380000000006E-2</v>
      </c>
      <c r="AQ99">
        <f t="shared" si="2"/>
        <v>0</v>
      </c>
      <c r="AR99">
        <f t="shared" si="2"/>
        <v>6.1634663043478248E-2</v>
      </c>
      <c r="AS99">
        <f t="shared" si="2"/>
        <v>4.8765660124888456E-2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15.049806433041923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2.8900882065681848</v>
      </c>
      <c r="L3">
        <v>202.44</v>
      </c>
      <c r="M3">
        <v>27.21</v>
      </c>
      <c r="N3">
        <v>35.13000000000001</v>
      </c>
      <c r="O3">
        <v>0</v>
      </c>
      <c r="P3">
        <v>30.383067447495961</v>
      </c>
      <c r="Q3">
        <v>6.0830691569914181</v>
      </c>
      <c r="R3">
        <v>12.54</v>
      </c>
      <c r="S3">
        <v>0</v>
      </c>
      <c r="T3">
        <v>0</v>
      </c>
      <c r="U3">
        <v>58.548465831673816</v>
      </c>
      <c r="V3">
        <v>4.2300000000000004</v>
      </c>
      <c r="W3">
        <v>13.28</v>
      </c>
      <c r="X3">
        <v>43.863068205666323</v>
      </c>
      <c r="Y3">
        <v>0</v>
      </c>
      <c r="Z3">
        <v>0</v>
      </c>
      <c r="AA3">
        <v>0</v>
      </c>
      <c r="AB3">
        <v>0.67195048762190535</v>
      </c>
      <c r="AC3">
        <v>0</v>
      </c>
      <c r="AD3">
        <v>2.6938183194549583</v>
      </c>
      <c r="AE3">
        <v>9.7474496593489786</v>
      </c>
      <c r="AF3">
        <v>2.6230983772819472</v>
      </c>
      <c r="AG3">
        <v>12.318020000000001</v>
      </c>
      <c r="AH3">
        <v>13.836699049630413</v>
      </c>
      <c r="AI3">
        <v>0</v>
      </c>
      <c r="AJ3">
        <v>0</v>
      </c>
      <c r="AK3">
        <v>15.348052797478331</v>
      </c>
      <c r="AL3">
        <v>0</v>
      </c>
      <c r="AM3">
        <v>0</v>
      </c>
      <c r="AN3">
        <v>0</v>
      </c>
      <c r="AO3">
        <v>0.6688240000000002</v>
      </c>
      <c r="AP3">
        <v>3.8626120000000008</v>
      </c>
      <c r="AQ3">
        <v>13.810211111111107</v>
      </c>
      <c r="AR3">
        <v>1.7947418478260868</v>
      </c>
      <c r="AS3">
        <v>7.9551821290514431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521.92841862720093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2.89</v>
      </c>
      <c r="L4">
        <v>192.8</v>
      </c>
      <c r="M4">
        <v>27.21</v>
      </c>
      <c r="N4">
        <v>35.13000000000001</v>
      </c>
      <c r="O4">
        <v>0</v>
      </c>
      <c r="P4">
        <v>30.383067447495961</v>
      </c>
      <c r="Q4">
        <v>6.0830691569914181</v>
      </c>
      <c r="R4">
        <v>12.54</v>
      </c>
      <c r="S4">
        <v>0</v>
      </c>
      <c r="T4">
        <v>0</v>
      </c>
      <c r="U4">
        <v>58.56</v>
      </c>
      <c r="V4">
        <v>4.2300000000000004</v>
      </c>
      <c r="W4">
        <v>13.28</v>
      </c>
      <c r="X4">
        <v>43.863068205666323</v>
      </c>
      <c r="Y4">
        <v>0</v>
      </c>
      <c r="Z4">
        <v>0</v>
      </c>
      <c r="AA4">
        <v>0</v>
      </c>
      <c r="AB4">
        <v>0.70876969242310561</v>
      </c>
      <c r="AC4">
        <v>0</v>
      </c>
      <c r="AD4">
        <v>2.6938183194549583</v>
      </c>
      <c r="AE4">
        <v>9.7474496593489786</v>
      </c>
      <c r="AF4">
        <v>2.6230983772819472</v>
      </c>
      <c r="AG4">
        <v>12.318020000000001</v>
      </c>
      <c r="AH4">
        <v>13.836699049630413</v>
      </c>
      <c r="AI4">
        <v>0</v>
      </c>
      <c r="AJ4">
        <v>0</v>
      </c>
      <c r="AK4">
        <v>15.348052797478331</v>
      </c>
      <c r="AL4">
        <v>0</v>
      </c>
      <c r="AM4">
        <v>0</v>
      </c>
      <c r="AN4">
        <v>0</v>
      </c>
      <c r="AO4">
        <v>0.6688240000000002</v>
      </c>
      <c r="AP4">
        <v>3.8626120000000008</v>
      </c>
      <c r="AQ4">
        <v>8.8335031746031731</v>
      </c>
      <c r="AR4">
        <v>1.7947418478260868</v>
      </c>
      <c r="AS4">
        <v>7.9551821290514431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507.35997585725215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2.89</v>
      </c>
      <c r="L5">
        <v>173.52</v>
      </c>
      <c r="M5">
        <v>27.21</v>
      </c>
      <c r="N5">
        <v>35.13000000000001</v>
      </c>
      <c r="O5">
        <v>0</v>
      </c>
      <c r="P5">
        <v>30.383067447495961</v>
      </c>
      <c r="Q5">
        <v>6.0830691569914181</v>
      </c>
      <c r="R5">
        <v>12.54</v>
      </c>
      <c r="S5">
        <v>0</v>
      </c>
      <c r="T5">
        <v>0</v>
      </c>
      <c r="U5">
        <v>58.56</v>
      </c>
      <c r="V5">
        <v>4.2300000000000004</v>
      </c>
      <c r="W5">
        <v>13.28</v>
      </c>
      <c r="X5">
        <v>43.863068205666323</v>
      </c>
      <c r="Y5">
        <v>0</v>
      </c>
      <c r="Z5">
        <v>0</v>
      </c>
      <c r="AA5">
        <v>0</v>
      </c>
      <c r="AB5">
        <v>0.70876969242310561</v>
      </c>
      <c r="AC5">
        <v>0</v>
      </c>
      <c r="AD5">
        <v>2.6938183194549583</v>
      </c>
      <c r="AE5">
        <v>9.7474496593489786</v>
      </c>
      <c r="AF5">
        <v>2.6230983772819472</v>
      </c>
      <c r="AG5">
        <v>12.318020000000001</v>
      </c>
      <c r="AH5">
        <v>13.836699049630413</v>
      </c>
      <c r="AI5">
        <v>0</v>
      </c>
      <c r="AJ5">
        <v>0</v>
      </c>
      <c r="AK5">
        <v>15.348052797478331</v>
      </c>
      <c r="AL5">
        <v>0</v>
      </c>
      <c r="AM5">
        <v>0</v>
      </c>
      <c r="AN5">
        <v>0</v>
      </c>
      <c r="AO5">
        <v>0.70257200000000009</v>
      </c>
      <c r="AP5">
        <v>3.8626120000000008</v>
      </c>
      <c r="AQ5">
        <v>4.4152174603174599</v>
      </c>
      <c r="AR5">
        <v>1.4695407608695652</v>
      </c>
      <c r="AS5">
        <v>7.9551821290514431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483.3702370560099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2.89</v>
      </c>
      <c r="L6">
        <v>163.88</v>
      </c>
      <c r="M6">
        <v>27.21</v>
      </c>
      <c r="N6">
        <v>35.13000000000001</v>
      </c>
      <c r="O6">
        <v>0</v>
      </c>
      <c r="P6">
        <v>30.383067447495961</v>
      </c>
      <c r="Q6">
        <v>6.0830691569914181</v>
      </c>
      <c r="R6">
        <v>12.54</v>
      </c>
      <c r="S6">
        <v>0</v>
      </c>
      <c r="T6">
        <v>0</v>
      </c>
      <c r="U6">
        <v>58.56</v>
      </c>
      <c r="V6">
        <v>4.2300000000000004</v>
      </c>
      <c r="W6">
        <v>13.28</v>
      </c>
      <c r="X6">
        <v>43.863068205666323</v>
      </c>
      <c r="Y6">
        <v>0</v>
      </c>
      <c r="Z6">
        <v>0</v>
      </c>
      <c r="AA6">
        <v>0</v>
      </c>
      <c r="AB6">
        <v>0.70876969242310561</v>
      </c>
      <c r="AC6">
        <v>0</v>
      </c>
      <c r="AD6">
        <v>2.6938183194549583</v>
      </c>
      <c r="AE6">
        <v>9.7474496593489786</v>
      </c>
      <c r="AF6">
        <v>2.6230983772819472</v>
      </c>
      <c r="AG6">
        <v>12.318020000000001</v>
      </c>
      <c r="AH6">
        <v>13.836699049630413</v>
      </c>
      <c r="AI6">
        <v>0</v>
      </c>
      <c r="AJ6">
        <v>0</v>
      </c>
      <c r="AK6">
        <v>15.348052797478331</v>
      </c>
      <c r="AL6">
        <v>0</v>
      </c>
      <c r="AM6">
        <v>0</v>
      </c>
      <c r="AN6">
        <v>0</v>
      </c>
      <c r="AO6">
        <v>0.70257200000000009</v>
      </c>
      <c r="AP6">
        <v>3.8626120000000008</v>
      </c>
      <c r="AQ6">
        <v>4.4152174603174599</v>
      </c>
      <c r="AR6">
        <v>1.4695407608695652</v>
      </c>
      <c r="AS6">
        <v>7.9551821290514431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473.73023705600991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2.89</v>
      </c>
      <c r="L7">
        <v>154.23999999999998</v>
      </c>
      <c r="M7">
        <v>27.21</v>
      </c>
      <c r="N7">
        <v>35.13000000000001</v>
      </c>
      <c r="O7">
        <v>0</v>
      </c>
      <c r="P7">
        <v>30.383067447495961</v>
      </c>
      <c r="Q7">
        <v>6.08</v>
      </c>
      <c r="R7">
        <v>12.543457402812242</v>
      </c>
      <c r="S7">
        <v>0</v>
      </c>
      <c r="T7">
        <v>0</v>
      </c>
      <c r="U7">
        <v>58.56</v>
      </c>
      <c r="V7">
        <v>4.2300000000000004</v>
      </c>
      <c r="W7">
        <v>13.28</v>
      </c>
      <c r="X7">
        <v>43.863068205666323</v>
      </c>
      <c r="Y7">
        <v>0</v>
      </c>
      <c r="Z7">
        <v>0</v>
      </c>
      <c r="AA7">
        <v>0</v>
      </c>
      <c r="AB7">
        <v>0.70876969242310561</v>
      </c>
      <c r="AC7">
        <v>0</v>
      </c>
      <c r="AD7">
        <v>2.6938183194549583</v>
      </c>
      <c r="AE7">
        <v>9.7474496593489786</v>
      </c>
      <c r="AF7">
        <v>2.6230983772819472</v>
      </c>
      <c r="AG7">
        <v>12.318020000000001</v>
      </c>
      <c r="AH7">
        <v>13.836699049630413</v>
      </c>
      <c r="AI7">
        <v>0</v>
      </c>
      <c r="AJ7">
        <v>0</v>
      </c>
      <c r="AK7">
        <v>15.348052797478331</v>
      </c>
      <c r="AL7">
        <v>0</v>
      </c>
      <c r="AM7">
        <v>0</v>
      </c>
      <c r="AN7">
        <v>0</v>
      </c>
      <c r="AO7">
        <v>0.70257200000000009</v>
      </c>
      <c r="AP7">
        <v>3.3318480000000004</v>
      </c>
      <c r="AQ7">
        <v>4.4152174603174599</v>
      </c>
      <c r="AR7">
        <v>1.4695407608695652</v>
      </c>
      <c r="AS7">
        <v>7.9551821290514431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463.55986130183067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2.89</v>
      </c>
      <c r="L8">
        <v>134.96</v>
      </c>
      <c r="M8">
        <v>27.21</v>
      </c>
      <c r="N8">
        <v>35.13000000000001</v>
      </c>
      <c r="O8">
        <v>0</v>
      </c>
      <c r="P8">
        <v>30.383067447495961</v>
      </c>
      <c r="Q8">
        <v>6.08</v>
      </c>
      <c r="R8">
        <v>12.543457402812242</v>
      </c>
      <c r="S8">
        <v>0</v>
      </c>
      <c r="T8">
        <v>0</v>
      </c>
      <c r="U8">
        <v>58.56</v>
      </c>
      <c r="V8">
        <v>4.2300000000000004</v>
      </c>
      <c r="W8">
        <v>13.28</v>
      </c>
      <c r="X8">
        <v>43.863068205666323</v>
      </c>
      <c r="Y8">
        <v>0</v>
      </c>
      <c r="Z8">
        <v>0</v>
      </c>
      <c r="AA8">
        <v>0</v>
      </c>
      <c r="AB8">
        <v>0.70876969242310561</v>
      </c>
      <c r="AC8">
        <v>0</v>
      </c>
      <c r="AD8">
        <v>2.6938183194549583</v>
      </c>
      <c r="AE8">
        <v>9.7474496593489786</v>
      </c>
      <c r="AF8">
        <v>2.6230983772819472</v>
      </c>
      <c r="AG8">
        <v>12.318020000000001</v>
      </c>
      <c r="AH8">
        <v>13.836699049630413</v>
      </c>
      <c r="AI8">
        <v>0</v>
      </c>
      <c r="AJ8">
        <v>0</v>
      </c>
      <c r="AK8">
        <v>15.348052797478331</v>
      </c>
      <c r="AL8">
        <v>0</v>
      </c>
      <c r="AM8">
        <v>0</v>
      </c>
      <c r="AN8">
        <v>0</v>
      </c>
      <c r="AO8">
        <v>0.70257200000000009</v>
      </c>
      <c r="AP8">
        <v>3.3318480000000004</v>
      </c>
      <c r="AQ8">
        <v>4.4152174603174599</v>
      </c>
      <c r="AR8">
        <v>1.4695407608695652</v>
      </c>
      <c r="AS8">
        <v>7.9551821290514431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444.27986130183069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2.89</v>
      </c>
      <c r="L9">
        <v>115.67999999999999</v>
      </c>
      <c r="M9">
        <v>27.21</v>
      </c>
      <c r="N9">
        <v>35.13000000000001</v>
      </c>
      <c r="O9">
        <v>0</v>
      </c>
      <c r="P9">
        <v>30.383067447495961</v>
      </c>
      <c r="Q9">
        <v>6.08</v>
      </c>
      <c r="R9">
        <v>12.543457402812242</v>
      </c>
      <c r="S9">
        <v>0</v>
      </c>
      <c r="T9">
        <v>0</v>
      </c>
      <c r="U9">
        <v>58.56</v>
      </c>
      <c r="V9">
        <v>4.2300000000000004</v>
      </c>
      <c r="W9">
        <v>13.28</v>
      </c>
      <c r="X9">
        <v>43.863068205666323</v>
      </c>
      <c r="Y9">
        <v>0</v>
      </c>
      <c r="Z9">
        <v>0</v>
      </c>
      <c r="AA9">
        <v>0</v>
      </c>
      <c r="AB9">
        <v>0.70876969242310561</v>
      </c>
      <c r="AC9">
        <v>0</v>
      </c>
      <c r="AD9">
        <v>2.6938183194549583</v>
      </c>
      <c r="AE9">
        <v>9.7474496593489786</v>
      </c>
      <c r="AF9">
        <v>2.6230983772819472</v>
      </c>
      <c r="AG9">
        <v>12.318020000000001</v>
      </c>
      <c r="AH9">
        <v>13.836699049630413</v>
      </c>
      <c r="AI9">
        <v>0</v>
      </c>
      <c r="AJ9">
        <v>0</v>
      </c>
      <c r="AK9">
        <v>15.348052797478331</v>
      </c>
      <c r="AL9">
        <v>0</v>
      </c>
      <c r="AM9">
        <v>0</v>
      </c>
      <c r="AN9">
        <v>0</v>
      </c>
      <c r="AO9">
        <v>0.70257200000000009</v>
      </c>
      <c r="AP9">
        <v>3.3318480000000004</v>
      </c>
      <c r="AQ9">
        <v>4.4152174603174599</v>
      </c>
      <c r="AR9">
        <v>1.4695407608695652</v>
      </c>
      <c r="AS9">
        <v>1.5922636039250673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418.63694277670436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2.89</v>
      </c>
      <c r="L10">
        <v>115.68</v>
      </c>
      <c r="M10">
        <v>27.21</v>
      </c>
      <c r="N10">
        <v>35.13000000000001</v>
      </c>
      <c r="O10">
        <v>0</v>
      </c>
      <c r="P10">
        <v>30.383067447495961</v>
      </c>
      <c r="Q10">
        <v>3.3422371064969858</v>
      </c>
      <c r="R10">
        <v>6.9022526934378057</v>
      </c>
      <c r="S10">
        <v>0</v>
      </c>
      <c r="T10">
        <v>0</v>
      </c>
      <c r="U10">
        <v>58.56</v>
      </c>
      <c r="V10">
        <v>3.88</v>
      </c>
      <c r="W10">
        <v>6.7500000000000009</v>
      </c>
      <c r="X10">
        <v>23.138107157464212</v>
      </c>
      <c r="Y10">
        <v>0</v>
      </c>
      <c r="Z10">
        <v>0</v>
      </c>
      <c r="AA10">
        <v>0</v>
      </c>
      <c r="AB10">
        <v>0.70876969242310561</v>
      </c>
      <c r="AC10">
        <v>0</v>
      </c>
      <c r="AD10">
        <v>2.6938183194549583</v>
      </c>
      <c r="AE10">
        <v>9.7474496593489786</v>
      </c>
      <c r="AF10">
        <v>2.6230983772819472</v>
      </c>
      <c r="AG10">
        <v>12.318020000000001</v>
      </c>
      <c r="AH10">
        <v>13.836699049630413</v>
      </c>
      <c r="AI10">
        <v>0</v>
      </c>
      <c r="AJ10">
        <v>0</v>
      </c>
      <c r="AK10">
        <v>15.348052797478331</v>
      </c>
      <c r="AL10">
        <v>0</v>
      </c>
      <c r="AM10">
        <v>0</v>
      </c>
      <c r="AN10">
        <v>0</v>
      </c>
      <c r="AO10">
        <v>0.70257200000000009</v>
      </c>
      <c r="AP10">
        <v>3.3318480000000004</v>
      </c>
      <c r="AQ10">
        <v>4.4152174603174599</v>
      </c>
      <c r="AR10">
        <v>1.4695407608695652</v>
      </c>
      <c r="AS10">
        <v>1.5922636039250673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382.65301412562485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2.89</v>
      </c>
      <c r="L11">
        <v>115.68749765964061</v>
      </c>
      <c r="M11">
        <v>27.21</v>
      </c>
      <c r="N11">
        <v>35.13000000000001</v>
      </c>
      <c r="O11">
        <v>0</v>
      </c>
      <c r="P11">
        <v>30.383067447495961</v>
      </c>
      <c r="Q11">
        <v>6.08</v>
      </c>
      <c r="R11">
        <v>12.543457402812242</v>
      </c>
      <c r="S11">
        <v>0</v>
      </c>
      <c r="T11">
        <v>0</v>
      </c>
      <c r="U11">
        <v>58.56</v>
      </c>
      <c r="V11">
        <v>4.2300000000000004</v>
      </c>
      <c r="W11">
        <v>13.28</v>
      </c>
      <c r="X11">
        <v>43.863068205666323</v>
      </c>
      <c r="Y11">
        <v>0</v>
      </c>
      <c r="Z11">
        <v>0</v>
      </c>
      <c r="AA11">
        <v>0</v>
      </c>
      <c r="AB11">
        <v>0.70876969242310561</v>
      </c>
      <c r="AC11">
        <v>0</v>
      </c>
      <c r="AD11">
        <v>2.6938183194549583</v>
      </c>
      <c r="AE11">
        <v>9.7474496593489786</v>
      </c>
      <c r="AF11">
        <v>2.6230983772819472</v>
      </c>
      <c r="AG11">
        <v>12.318020000000001</v>
      </c>
      <c r="AH11">
        <v>13.836699049630413</v>
      </c>
      <c r="AI11">
        <v>0</v>
      </c>
      <c r="AJ11">
        <v>0</v>
      </c>
      <c r="AK11">
        <v>15.348052797478331</v>
      </c>
      <c r="AL11">
        <v>0</v>
      </c>
      <c r="AM11">
        <v>0</v>
      </c>
      <c r="AN11">
        <v>0</v>
      </c>
      <c r="AO11">
        <v>0.75779600000000014</v>
      </c>
      <c r="AP11">
        <v>3.3318480000000004</v>
      </c>
      <c r="AQ11">
        <v>4.4152174603174599</v>
      </c>
      <c r="AR11">
        <v>1.4695407608695652</v>
      </c>
      <c r="AS11">
        <v>1.5922636039250673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418.69966443634496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2.89</v>
      </c>
      <c r="L12">
        <v>115.67999999999999</v>
      </c>
      <c r="M12">
        <v>27.21</v>
      </c>
      <c r="N12">
        <v>35.13000000000001</v>
      </c>
      <c r="O12">
        <v>0</v>
      </c>
      <c r="P12">
        <v>30.383067447495961</v>
      </c>
      <c r="Q12">
        <v>6.0799999999999992</v>
      </c>
      <c r="R12">
        <v>12.54</v>
      </c>
      <c r="S12">
        <v>0</v>
      </c>
      <c r="T12">
        <v>0</v>
      </c>
      <c r="U12">
        <v>58.56</v>
      </c>
      <c r="V12">
        <v>4.2300000000000004</v>
      </c>
      <c r="W12">
        <v>13.28</v>
      </c>
      <c r="X12">
        <v>43.863068205666323</v>
      </c>
      <c r="Y12">
        <v>0</v>
      </c>
      <c r="Z12">
        <v>0</v>
      </c>
      <c r="AA12">
        <v>0</v>
      </c>
      <c r="AB12">
        <v>0.70876969242310561</v>
      </c>
      <c r="AC12">
        <v>0</v>
      </c>
      <c r="AD12">
        <v>2.6938183194549583</v>
      </c>
      <c r="AE12">
        <v>9.7474496593489786</v>
      </c>
      <c r="AF12">
        <v>2.6230983772819472</v>
      </c>
      <c r="AG12">
        <v>12.318020000000001</v>
      </c>
      <c r="AH12">
        <v>13.836699049630413</v>
      </c>
      <c r="AI12">
        <v>0</v>
      </c>
      <c r="AJ12">
        <v>0</v>
      </c>
      <c r="AK12">
        <v>15.348052797478331</v>
      </c>
      <c r="AL12">
        <v>0</v>
      </c>
      <c r="AM12">
        <v>0</v>
      </c>
      <c r="AN12">
        <v>0</v>
      </c>
      <c r="AO12">
        <v>0.75779600000000014</v>
      </c>
      <c r="AP12">
        <v>3.3318480000000004</v>
      </c>
      <c r="AQ12">
        <v>4.4152174603174599</v>
      </c>
      <c r="AR12">
        <v>1.4695407608695652</v>
      </c>
      <c r="AS12">
        <v>1.5922636039250673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418.6887093738921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2.89</v>
      </c>
      <c r="L13">
        <v>115.67999999999999</v>
      </c>
      <c r="M13">
        <v>27.21</v>
      </c>
      <c r="N13">
        <v>35.13000000000001</v>
      </c>
      <c r="O13">
        <v>0</v>
      </c>
      <c r="P13">
        <v>30.383067447495961</v>
      </c>
      <c r="Q13">
        <v>6.0799999999999992</v>
      </c>
      <c r="R13">
        <v>12.54</v>
      </c>
      <c r="S13">
        <v>0</v>
      </c>
      <c r="T13">
        <v>0</v>
      </c>
      <c r="U13">
        <v>58.56</v>
      </c>
      <c r="V13">
        <v>4.2300000000000004</v>
      </c>
      <c r="W13">
        <v>13.28</v>
      </c>
      <c r="X13">
        <v>43.863068205666323</v>
      </c>
      <c r="Y13">
        <v>0</v>
      </c>
      <c r="Z13">
        <v>0</v>
      </c>
      <c r="AA13">
        <v>0</v>
      </c>
      <c r="AB13">
        <v>0.70876969242310561</v>
      </c>
      <c r="AC13">
        <v>0</v>
      </c>
      <c r="AD13">
        <v>2.6938183194549583</v>
      </c>
      <c r="AE13">
        <v>9.7474496593489786</v>
      </c>
      <c r="AF13">
        <v>2.6230983772819472</v>
      </c>
      <c r="AG13">
        <v>12.318020000000001</v>
      </c>
      <c r="AH13">
        <v>13.836699049630413</v>
      </c>
      <c r="AI13">
        <v>0</v>
      </c>
      <c r="AJ13">
        <v>0</v>
      </c>
      <c r="AK13">
        <v>15.348052797478331</v>
      </c>
      <c r="AL13">
        <v>0</v>
      </c>
      <c r="AM13">
        <v>0</v>
      </c>
      <c r="AN13">
        <v>0</v>
      </c>
      <c r="AO13">
        <v>0.75779600000000014</v>
      </c>
      <c r="AP13">
        <v>3.3318480000000004</v>
      </c>
      <c r="AQ13">
        <v>4.4152174603174599</v>
      </c>
      <c r="AR13">
        <v>1.4695407608695652</v>
      </c>
      <c r="AS13">
        <v>1.5922636039250673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418.6887093738921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2.89</v>
      </c>
      <c r="L14">
        <v>115.67999999999999</v>
      </c>
      <c r="M14">
        <v>27.21</v>
      </c>
      <c r="N14">
        <v>35.13000000000001</v>
      </c>
      <c r="O14">
        <v>0</v>
      </c>
      <c r="P14">
        <v>30.383067447495961</v>
      </c>
      <c r="Q14">
        <v>3.3477318889641161</v>
      </c>
      <c r="R14">
        <v>6.9000000000000012</v>
      </c>
      <c r="S14">
        <v>0</v>
      </c>
      <c r="T14">
        <v>0</v>
      </c>
      <c r="U14">
        <v>58.56</v>
      </c>
      <c r="V14">
        <v>3.88</v>
      </c>
      <c r="W14">
        <v>13.28</v>
      </c>
      <c r="X14">
        <v>43.863068205666323</v>
      </c>
      <c r="Y14">
        <v>0</v>
      </c>
      <c r="Z14">
        <v>0</v>
      </c>
      <c r="AA14">
        <v>0</v>
      </c>
      <c r="AB14">
        <v>0.70876969242310561</v>
      </c>
      <c r="AC14">
        <v>0</v>
      </c>
      <c r="AD14">
        <v>2.6938183194549583</v>
      </c>
      <c r="AE14">
        <v>9.7474496593489786</v>
      </c>
      <c r="AF14">
        <v>2.6230983772819472</v>
      </c>
      <c r="AG14">
        <v>12.318020000000001</v>
      </c>
      <c r="AH14">
        <v>13.836699049630413</v>
      </c>
      <c r="AI14">
        <v>0</v>
      </c>
      <c r="AJ14">
        <v>0</v>
      </c>
      <c r="AK14">
        <v>15.348052797478331</v>
      </c>
      <c r="AL14">
        <v>0</v>
      </c>
      <c r="AM14">
        <v>0</v>
      </c>
      <c r="AN14">
        <v>0</v>
      </c>
      <c r="AO14">
        <v>0.75779600000000014</v>
      </c>
      <c r="AP14">
        <v>3.3318480000000004</v>
      </c>
      <c r="AQ14">
        <v>4.4152174603174599</v>
      </c>
      <c r="AR14">
        <v>1.4695407608695652</v>
      </c>
      <c r="AS14">
        <v>1.5922636039250673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409.96644126285622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</v>
      </c>
      <c r="L15">
        <v>115.67999999999999</v>
      </c>
      <c r="M15">
        <v>27.21</v>
      </c>
      <c r="N15">
        <v>35.13000000000001</v>
      </c>
      <c r="O15">
        <v>0</v>
      </c>
      <c r="P15">
        <v>30.383067447495961</v>
      </c>
      <c r="Q15">
        <v>3.3477318889641161</v>
      </c>
      <c r="R15">
        <v>6.9000000000000012</v>
      </c>
      <c r="S15">
        <v>0</v>
      </c>
      <c r="T15">
        <v>0</v>
      </c>
      <c r="U15">
        <v>58.56</v>
      </c>
      <c r="V15">
        <v>3.88</v>
      </c>
      <c r="W15">
        <v>13.28</v>
      </c>
      <c r="X15">
        <v>43.863068205666323</v>
      </c>
      <c r="Y15">
        <v>0</v>
      </c>
      <c r="Z15">
        <v>0</v>
      </c>
      <c r="AA15">
        <v>0</v>
      </c>
      <c r="AB15">
        <v>0.70876969242310561</v>
      </c>
      <c r="AC15">
        <v>0</v>
      </c>
      <c r="AD15">
        <v>2.6938183194549583</v>
      </c>
      <c r="AE15">
        <v>9.7474496593489786</v>
      </c>
      <c r="AF15">
        <v>2.6230983772819472</v>
      </c>
      <c r="AG15">
        <v>12.318020000000001</v>
      </c>
      <c r="AH15">
        <v>13.836699049630413</v>
      </c>
      <c r="AI15">
        <v>0</v>
      </c>
      <c r="AJ15">
        <v>0</v>
      </c>
      <c r="AK15">
        <v>15.348052797478331</v>
      </c>
      <c r="AL15">
        <v>0</v>
      </c>
      <c r="AM15">
        <v>0</v>
      </c>
      <c r="AN15">
        <v>0</v>
      </c>
      <c r="AO15">
        <v>0.75779600000000014</v>
      </c>
      <c r="AP15">
        <v>3.3318480000000004</v>
      </c>
      <c r="AQ15">
        <v>4.4152174603174599</v>
      </c>
      <c r="AR15">
        <v>1.4695407608695652</v>
      </c>
      <c r="AS15">
        <v>1.5922636039250673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409.96644126285622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2.89</v>
      </c>
      <c r="L16">
        <v>115.67999999999999</v>
      </c>
      <c r="M16">
        <v>27.21</v>
      </c>
      <c r="N16">
        <v>35.13000000000001</v>
      </c>
      <c r="O16">
        <v>0</v>
      </c>
      <c r="P16">
        <v>30.383067447495961</v>
      </c>
      <c r="Q16">
        <v>3.3477318889641161</v>
      </c>
      <c r="R16">
        <v>6.9000000000000012</v>
      </c>
      <c r="S16">
        <v>0</v>
      </c>
      <c r="T16">
        <v>0</v>
      </c>
      <c r="U16">
        <v>58.56</v>
      </c>
      <c r="V16">
        <v>3.88</v>
      </c>
      <c r="W16">
        <v>6.7500000000000009</v>
      </c>
      <c r="X16">
        <v>23.138107157464212</v>
      </c>
      <c r="Y16">
        <v>0</v>
      </c>
      <c r="Z16">
        <v>0</v>
      </c>
      <c r="AA16">
        <v>0</v>
      </c>
      <c r="AB16">
        <v>0.70876969242310561</v>
      </c>
      <c r="AC16">
        <v>0</v>
      </c>
      <c r="AD16">
        <v>2.6938183194549583</v>
      </c>
      <c r="AE16">
        <v>9.7474496593489786</v>
      </c>
      <c r="AF16">
        <v>2.6230983772819472</v>
      </c>
      <c r="AG16">
        <v>12.318020000000001</v>
      </c>
      <c r="AH16">
        <v>13.836699049630413</v>
      </c>
      <c r="AI16">
        <v>0</v>
      </c>
      <c r="AJ16">
        <v>0</v>
      </c>
      <c r="AK16">
        <v>15.348052797478331</v>
      </c>
      <c r="AL16">
        <v>0</v>
      </c>
      <c r="AM16">
        <v>0</v>
      </c>
      <c r="AN16">
        <v>0</v>
      </c>
      <c r="AO16">
        <v>0.75779600000000014</v>
      </c>
      <c r="AP16">
        <v>3.3318480000000004</v>
      </c>
      <c r="AQ16">
        <v>4.4152174603174599</v>
      </c>
      <c r="AR16">
        <v>1.4695407608695652</v>
      </c>
      <c r="AS16">
        <v>1.5922636039250673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382.71148021465416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2.89</v>
      </c>
      <c r="L17">
        <v>115.67999999999999</v>
      </c>
      <c r="M17">
        <v>27.21</v>
      </c>
      <c r="N17">
        <v>35.13000000000001</v>
      </c>
      <c r="O17">
        <v>0</v>
      </c>
      <c r="P17">
        <v>30.383067447495961</v>
      </c>
      <c r="Q17">
        <v>3.3377371273712733</v>
      </c>
      <c r="R17">
        <v>6.89</v>
      </c>
      <c r="S17">
        <v>0</v>
      </c>
      <c r="T17">
        <v>0</v>
      </c>
      <c r="U17">
        <v>58.56</v>
      </c>
      <c r="V17">
        <v>2.3200000000000003</v>
      </c>
      <c r="W17">
        <v>7.3</v>
      </c>
      <c r="X17">
        <v>43.863068205666323</v>
      </c>
      <c r="Y17">
        <v>0</v>
      </c>
      <c r="Z17">
        <v>0</v>
      </c>
      <c r="AA17">
        <v>0</v>
      </c>
      <c r="AB17">
        <v>0.70876969242310561</v>
      </c>
      <c r="AC17">
        <v>0</v>
      </c>
      <c r="AD17">
        <v>2.6938183194549583</v>
      </c>
      <c r="AE17">
        <v>9.7474496593489786</v>
      </c>
      <c r="AF17">
        <v>2.6230983772819472</v>
      </c>
      <c r="AG17">
        <v>12.318020000000001</v>
      </c>
      <c r="AH17">
        <v>13.836699049630413</v>
      </c>
      <c r="AI17">
        <v>0</v>
      </c>
      <c r="AJ17">
        <v>0</v>
      </c>
      <c r="AK17">
        <v>15.348052797478331</v>
      </c>
      <c r="AL17">
        <v>0</v>
      </c>
      <c r="AM17">
        <v>0</v>
      </c>
      <c r="AN17">
        <v>0</v>
      </c>
      <c r="AO17">
        <v>0.75779600000000014</v>
      </c>
      <c r="AP17">
        <v>3.3318480000000004</v>
      </c>
      <c r="AQ17">
        <v>4.4152174603174599</v>
      </c>
      <c r="AR17">
        <v>1.4695407608695652</v>
      </c>
      <c r="AS17">
        <v>1.5922636039250673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402.40644650126336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2.89</v>
      </c>
      <c r="L18">
        <v>115.67999999999999</v>
      </c>
      <c r="M18">
        <v>27.21</v>
      </c>
      <c r="N18">
        <v>35.13000000000001</v>
      </c>
      <c r="O18">
        <v>0</v>
      </c>
      <c r="P18">
        <v>30.383067447495961</v>
      </c>
      <c r="Q18">
        <v>3.3377371273712733</v>
      </c>
      <c r="R18">
        <v>6.89</v>
      </c>
      <c r="S18">
        <v>0</v>
      </c>
      <c r="T18">
        <v>0</v>
      </c>
      <c r="U18">
        <v>58.56</v>
      </c>
      <c r="V18">
        <v>2.3200000000000003</v>
      </c>
      <c r="W18">
        <v>7.3</v>
      </c>
      <c r="X18">
        <v>43.863068205666323</v>
      </c>
      <c r="Y18">
        <v>0</v>
      </c>
      <c r="Z18">
        <v>0</v>
      </c>
      <c r="AA18">
        <v>0</v>
      </c>
      <c r="AB18">
        <v>0.70876969242310561</v>
      </c>
      <c r="AC18">
        <v>0</v>
      </c>
      <c r="AD18">
        <v>2.6938183194549583</v>
      </c>
      <c r="AE18">
        <v>9.7474496593489786</v>
      </c>
      <c r="AF18">
        <v>2.6230983772819472</v>
      </c>
      <c r="AG18">
        <v>12.318020000000001</v>
      </c>
      <c r="AH18">
        <v>13.836699049630413</v>
      </c>
      <c r="AI18">
        <v>0</v>
      </c>
      <c r="AJ18">
        <v>0</v>
      </c>
      <c r="AK18">
        <v>15.348052797478331</v>
      </c>
      <c r="AL18">
        <v>0</v>
      </c>
      <c r="AM18">
        <v>0</v>
      </c>
      <c r="AN18">
        <v>0</v>
      </c>
      <c r="AO18">
        <v>0.75779600000000014</v>
      </c>
      <c r="AP18">
        <v>3.3318480000000004</v>
      </c>
      <c r="AQ18">
        <v>4.4152174603174599</v>
      </c>
      <c r="AR18">
        <v>1.4695407608695652</v>
      </c>
      <c r="AS18">
        <v>1.5922636039250673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402.40644650126336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2.89</v>
      </c>
      <c r="L19">
        <v>115.67999999999999</v>
      </c>
      <c r="M19">
        <v>27.21</v>
      </c>
      <c r="N19">
        <v>35.13000000000001</v>
      </c>
      <c r="O19">
        <v>0</v>
      </c>
      <c r="P19">
        <v>30.383067447495961</v>
      </c>
      <c r="Q19">
        <v>3.332274590163935</v>
      </c>
      <c r="R19">
        <v>6.89</v>
      </c>
      <c r="S19">
        <v>0</v>
      </c>
      <c r="T19">
        <v>0</v>
      </c>
      <c r="U19">
        <v>58.56</v>
      </c>
      <c r="V19">
        <v>2.3200000000000003</v>
      </c>
      <c r="W19">
        <v>13.28</v>
      </c>
      <c r="X19">
        <v>43.863068205666323</v>
      </c>
      <c r="Y19">
        <v>0</v>
      </c>
      <c r="Z19">
        <v>0</v>
      </c>
      <c r="AA19">
        <v>0</v>
      </c>
      <c r="AB19">
        <v>0.70876969242310561</v>
      </c>
      <c r="AC19">
        <v>0</v>
      </c>
      <c r="AD19">
        <v>2.6938183194549583</v>
      </c>
      <c r="AE19">
        <v>9.7474496593489786</v>
      </c>
      <c r="AF19">
        <v>2.6230983772819472</v>
      </c>
      <c r="AG19">
        <v>12.318020000000001</v>
      </c>
      <c r="AH19">
        <v>13.836699049630413</v>
      </c>
      <c r="AI19">
        <v>0</v>
      </c>
      <c r="AJ19">
        <v>0</v>
      </c>
      <c r="AK19">
        <v>15.348052797478331</v>
      </c>
      <c r="AL19">
        <v>0</v>
      </c>
      <c r="AM19">
        <v>0</v>
      </c>
      <c r="AN19">
        <v>0</v>
      </c>
      <c r="AO19">
        <v>0.75779600000000014</v>
      </c>
      <c r="AP19">
        <v>3.3318480000000004</v>
      </c>
      <c r="AQ19">
        <v>4.4152174603174599</v>
      </c>
      <c r="AR19">
        <v>1.4695407608695652</v>
      </c>
      <c r="AS19">
        <v>1.5922636039250673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408.38098396405599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2.89</v>
      </c>
      <c r="L20">
        <v>115.67999999999999</v>
      </c>
      <c r="M20">
        <v>27.21</v>
      </c>
      <c r="N20">
        <v>35.13000000000001</v>
      </c>
      <c r="O20">
        <v>0</v>
      </c>
      <c r="P20">
        <v>30.383067447495961</v>
      </c>
      <c r="Q20">
        <v>3.332274590163935</v>
      </c>
      <c r="R20">
        <v>6.89</v>
      </c>
      <c r="S20">
        <v>0</v>
      </c>
      <c r="T20">
        <v>0</v>
      </c>
      <c r="U20">
        <v>58.56</v>
      </c>
      <c r="V20">
        <v>2.3200000000000003</v>
      </c>
      <c r="W20">
        <v>13.28</v>
      </c>
      <c r="X20">
        <v>43.863068205666323</v>
      </c>
      <c r="Y20">
        <v>0</v>
      </c>
      <c r="Z20">
        <v>0</v>
      </c>
      <c r="AA20">
        <v>0</v>
      </c>
      <c r="AB20">
        <v>0.70876969242310561</v>
      </c>
      <c r="AC20">
        <v>0</v>
      </c>
      <c r="AD20">
        <v>2.6938183194549583</v>
      </c>
      <c r="AE20">
        <v>9.7474496593489786</v>
      </c>
      <c r="AF20">
        <v>2.6230983772819472</v>
      </c>
      <c r="AG20">
        <v>12.318020000000001</v>
      </c>
      <c r="AH20">
        <v>13.836699049630413</v>
      </c>
      <c r="AI20">
        <v>0</v>
      </c>
      <c r="AJ20">
        <v>0</v>
      </c>
      <c r="AK20">
        <v>15.348052797478331</v>
      </c>
      <c r="AL20">
        <v>0</v>
      </c>
      <c r="AM20">
        <v>0</v>
      </c>
      <c r="AN20">
        <v>0</v>
      </c>
      <c r="AO20">
        <v>0.75779600000000014</v>
      </c>
      <c r="AP20">
        <v>3.3318480000000004</v>
      </c>
      <c r="AQ20">
        <v>4.4152174603174599</v>
      </c>
      <c r="AR20">
        <v>1.4695407608695652</v>
      </c>
      <c r="AS20">
        <v>1.5922636039250673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408.38098396405599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2.89</v>
      </c>
      <c r="L21">
        <v>115.67999999999999</v>
      </c>
      <c r="M21">
        <v>27.21</v>
      </c>
      <c r="N21">
        <v>35.13000000000001</v>
      </c>
      <c r="O21">
        <v>0</v>
      </c>
      <c r="P21">
        <v>30.383067447495961</v>
      </c>
      <c r="Q21">
        <v>3.332274590163935</v>
      </c>
      <c r="R21">
        <v>6.89</v>
      </c>
      <c r="S21">
        <v>0</v>
      </c>
      <c r="T21">
        <v>0</v>
      </c>
      <c r="U21">
        <v>58.56</v>
      </c>
      <c r="V21">
        <v>2.3200000000000003</v>
      </c>
      <c r="W21">
        <v>13.28</v>
      </c>
      <c r="X21">
        <v>43.863068205666323</v>
      </c>
      <c r="Y21">
        <v>0</v>
      </c>
      <c r="Z21">
        <v>0</v>
      </c>
      <c r="AA21">
        <v>0</v>
      </c>
      <c r="AB21">
        <v>0.70876969242310561</v>
      </c>
      <c r="AC21">
        <v>0</v>
      </c>
      <c r="AD21">
        <v>2.6938183194549583</v>
      </c>
      <c r="AE21">
        <v>9.7474496593489786</v>
      </c>
      <c r="AF21">
        <v>2.6230983772819472</v>
      </c>
      <c r="AG21">
        <v>12.318020000000001</v>
      </c>
      <c r="AH21">
        <v>13.836699049630413</v>
      </c>
      <c r="AI21">
        <v>0</v>
      </c>
      <c r="AJ21">
        <v>0</v>
      </c>
      <c r="AK21">
        <v>15.348052797478331</v>
      </c>
      <c r="AL21">
        <v>0</v>
      </c>
      <c r="AM21">
        <v>0</v>
      </c>
      <c r="AN21">
        <v>0</v>
      </c>
      <c r="AO21">
        <v>0.75779600000000014</v>
      </c>
      <c r="AP21">
        <v>3.3318480000000004</v>
      </c>
      <c r="AQ21">
        <v>4.4152174603174599</v>
      </c>
      <c r="AR21">
        <v>1.4695407608695652</v>
      </c>
      <c r="AS21">
        <v>1.5922636039250673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408.38098396405599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2.89</v>
      </c>
      <c r="L22">
        <v>115.67999999999999</v>
      </c>
      <c r="M22">
        <v>27.21</v>
      </c>
      <c r="N22">
        <v>35.13000000000001</v>
      </c>
      <c r="O22">
        <v>0</v>
      </c>
      <c r="P22">
        <v>30.383067447495961</v>
      </c>
      <c r="Q22">
        <v>3.332274590163935</v>
      </c>
      <c r="R22">
        <v>6.89</v>
      </c>
      <c r="S22">
        <v>0</v>
      </c>
      <c r="T22">
        <v>0</v>
      </c>
      <c r="U22">
        <v>58.56</v>
      </c>
      <c r="V22">
        <v>2.3200000000000003</v>
      </c>
      <c r="W22">
        <v>13.28</v>
      </c>
      <c r="X22">
        <v>43.863068205666323</v>
      </c>
      <c r="Y22">
        <v>0</v>
      </c>
      <c r="Z22">
        <v>0</v>
      </c>
      <c r="AA22">
        <v>0</v>
      </c>
      <c r="AB22">
        <v>0.70876969242310561</v>
      </c>
      <c r="AC22">
        <v>0</v>
      </c>
      <c r="AD22">
        <v>2.6938183194549583</v>
      </c>
      <c r="AE22">
        <v>9.7474496593489786</v>
      </c>
      <c r="AF22">
        <v>2.6230983772819472</v>
      </c>
      <c r="AG22">
        <v>12.318020000000001</v>
      </c>
      <c r="AH22">
        <v>13.836699049630413</v>
      </c>
      <c r="AI22">
        <v>0</v>
      </c>
      <c r="AJ22">
        <v>0</v>
      </c>
      <c r="AK22">
        <v>15.348052797478331</v>
      </c>
      <c r="AL22">
        <v>0</v>
      </c>
      <c r="AM22">
        <v>0</v>
      </c>
      <c r="AN22">
        <v>0</v>
      </c>
      <c r="AO22">
        <v>0.75779600000000014</v>
      </c>
      <c r="AP22">
        <v>3.3318480000000004</v>
      </c>
      <c r="AQ22">
        <v>4.4152174603174599</v>
      </c>
      <c r="AR22">
        <v>1.4695407608695652</v>
      </c>
      <c r="AS22">
        <v>1.5922636039250673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408.38098396405599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2.89</v>
      </c>
      <c r="L23">
        <v>115.67999999999999</v>
      </c>
      <c r="M23">
        <v>27.21</v>
      </c>
      <c r="N23">
        <v>35.13000000000001</v>
      </c>
      <c r="O23">
        <v>0</v>
      </c>
      <c r="P23">
        <v>30.383067447495961</v>
      </c>
      <c r="Q23">
        <v>3.332274590163935</v>
      </c>
      <c r="R23">
        <v>6.89</v>
      </c>
      <c r="S23">
        <v>0</v>
      </c>
      <c r="T23">
        <v>0</v>
      </c>
      <c r="U23">
        <v>58.56</v>
      </c>
      <c r="V23">
        <v>2.3200000000000003</v>
      </c>
      <c r="W23">
        <v>13.28</v>
      </c>
      <c r="X23">
        <v>43.863068205666323</v>
      </c>
      <c r="Y23">
        <v>0</v>
      </c>
      <c r="Z23">
        <v>0</v>
      </c>
      <c r="AA23">
        <v>0</v>
      </c>
      <c r="AB23">
        <v>0.70876969242310561</v>
      </c>
      <c r="AC23">
        <v>0</v>
      </c>
      <c r="AD23">
        <v>2.6938183194549583</v>
      </c>
      <c r="AE23">
        <v>14.619640423921272</v>
      </c>
      <c r="AF23">
        <v>2.6230983772819472</v>
      </c>
      <c r="AG23">
        <v>12.318020000000001</v>
      </c>
      <c r="AH23">
        <v>13.836699049630413</v>
      </c>
      <c r="AI23">
        <v>0</v>
      </c>
      <c r="AJ23">
        <v>0</v>
      </c>
      <c r="AK23">
        <v>15.348052797478331</v>
      </c>
      <c r="AL23">
        <v>0</v>
      </c>
      <c r="AM23">
        <v>0</v>
      </c>
      <c r="AN23">
        <v>0</v>
      </c>
      <c r="AO23">
        <v>0.6688240000000002</v>
      </c>
      <c r="AP23">
        <v>3.3318480000000004</v>
      </c>
      <c r="AQ23">
        <v>4.4152174603174599</v>
      </c>
      <c r="AR23">
        <v>1.4695407608695652</v>
      </c>
      <c r="AS23">
        <v>1.5922636039250673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413.16420272862825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2.8900000000000006</v>
      </c>
      <c r="L24">
        <v>115.67999999999999</v>
      </c>
      <c r="M24">
        <v>27.21</v>
      </c>
      <c r="N24">
        <v>35.13000000000001</v>
      </c>
      <c r="O24">
        <v>0</v>
      </c>
      <c r="P24">
        <v>30.383067447495961</v>
      </c>
      <c r="Q24">
        <v>3.332274590163935</v>
      </c>
      <c r="R24">
        <v>6.89</v>
      </c>
      <c r="S24">
        <v>0</v>
      </c>
      <c r="T24">
        <v>0</v>
      </c>
      <c r="U24">
        <v>58.56</v>
      </c>
      <c r="V24">
        <v>2.3200000000000003</v>
      </c>
      <c r="W24">
        <v>13.28</v>
      </c>
      <c r="X24">
        <v>43.863068205666323</v>
      </c>
      <c r="Y24">
        <v>0</v>
      </c>
      <c r="Z24">
        <v>0.32522727272727275</v>
      </c>
      <c r="AA24">
        <v>0</v>
      </c>
      <c r="AB24">
        <v>0.70876969242310561</v>
      </c>
      <c r="AC24">
        <v>0</v>
      </c>
      <c r="AD24">
        <v>2.6938183194549583</v>
      </c>
      <c r="AE24">
        <v>14.619640423921272</v>
      </c>
      <c r="AF24">
        <v>2.6230983772819472</v>
      </c>
      <c r="AG24">
        <v>12.318020000000001</v>
      </c>
      <c r="AH24">
        <v>13.836699049630413</v>
      </c>
      <c r="AI24">
        <v>0.75481225451688927</v>
      </c>
      <c r="AJ24">
        <v>0</v>
      </c>
      <c r="AK24">
        <v>15.348052797478331</v>
      </c>
      <c r="AL24">
        <v>0</v>
      </c>
      <c r="AM24">
        <v>0</v>
      </c>
      <c r="AN24">
        <v>0</v>
      </c>
      <c r="AO24">
        <v>0.5829200000000001</v>
      </c>
      <c r="AP24">
        <v>3.3318480000000004</v>
      </c>
      <c r="AQ24">
        <v>4.4152174603174599</v>
      </c>
      <c r="AR24">
        <v>1.4695407608695652</v>
      </c>
      <c r="AS24">
        <v>1.5922636039250673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414.15833825587242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2.89</v>
      </c>
      <c r="L25">
        <v>115.67999999999999</v>
      </c>
      <c r="M25">
        <v>27.21</v>
      </c>
      <c r="N25">
        <v>35.13000000000001</v>
      </c>
      <c r="O25">
        <v>0</v>
      </c>
      <c r="P25">
        <v>30.383067447495961</v>
      </c>
      <c r="Q25">
        <v>3.332274590163935</v>
      </c>
      <c r="R25">
        <v>6.89</v>
      </c>
      <c r="S25">
        <v>0</v>
      </c>
      <c r="T25">
        <v>0</v>
      </c>
      <c r="U25">
        <v>58.56</v>
      </c>
      <c r="V25">
        <v>2.3200000000000003</v>
      </c>
      <c r="W25">
        <v>13.28</v>
      </c>
      <c r="X25">
        <v>43.863068205666323</v>
      </c>
      <c r="Y25">
        <v>0</v>
      </c>
      <c r="Z25">
        <v>1.9298863636363637</v>
      </c>
      <c r="AA25">
        <v>0</v>
      </c>
      <c r="AB25">
        <v>3.8629482370592645</v>
      </c>
      <c r="AC25">
        <v>2.8625969844510757</v>
      </c>
      <c r="AD25">
        <v>5.3907047691143077</v>
      </c>
      <c r="AE25">
        <v>14.619640423921272</v>
      </c>
      <c r="AF25">
        <v>2.6230983772819472</v>
      </c>
      <c r="AG25">
        <v>12.318020000000001</v>
      </c>
      <c r="AH25">
        <v>20.751980570221754</v>
      </c>
      <c r="AI25">
        <v>1.5065561665357423</v>
      </c>
      <c r="AJ25">
        <v>0</v>
      </c>
      <c r="AK25">
        <v>15.348052797478331</v>
      </c>
      <c r="AL25">
        <v>0</v>
      </c>
      <c r="AM25">
        <v>0</v>
      </c>
      <c r="AN25">
        <v>0</v>
      </c>
      <c r="AO25">
        <v>0.5154240000000001</v>
      </c>
      <c r="AP25">
        <v>3.3318480000000004</v>
      </c>
      <c r="AQ25">
        <v>4.4152174603174599</v>
      </c>
      <c r="AR25">
        <v>1.4695407608695652</v>
      </c>
      <c r="AS25">
        <v>1.5922636039250673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432.0761887581383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2.8900000000000006</v>
      </c>
      <c r="L26">
        <v>115.67999999999999</v>
      </c>
      <c r="M26">
        <v>27.21</v>
      </c>
      <c r="N26">
        <v>35.13000000000001</v>
      </c>
      <c r="O26">
        <v>0</v>
      </c>
      <c r="P26">
        <v>30.383067447495961</v>
      </c>
      <c r="Q26">
        <v>3.332274590163935</v>
      </c>
      <c r="R26">
        <v>6.89</v>
      </c>
      <c r="S26">
        <v>0</v>
      </c>
      <c r="T26">
        <v>0</v>
      </c>
      <c r="U26">
        <v>58.56</v>
      </c>
      <c r="V26">
        <v>2.3200000000000003</v>
      </c>
      <c r="W26">
        <v>7.3</v>
      </c>
      <c r="X26">
        <v>24.12</v>
      </c>
      <c r="Y26">
        <v>0</v>
      </c>
      <c r="Z26">
        <v>1.9298863636363637</v>
      </c>
      <c r="AA26">
        <v>3.5030970464135023</v>
      </c>
      <c r="AB26">
        <v>7.7657839459864952</v>
      </c>
      <c r="AC26">
        <v>5.7251939689021514</v>
      </c>
      <c r="AD26">
        <v>8.127476911430735</v>
      </c>
      <c r="AE26">
        <v>14.619640423921272</v>
      </c>
      <c r="AF26">
        <v>2.6230983772819472</v>
      </c>
      <c r="AG26">
        <v>12.318020000000001</v>
      </c>
      <c r="AH26">
        <v>26.302000211193246</v>
      </c>
      <c r="AI26">
        <v>9.7910809112333066</v>
      </c>
      <c r="AJ26">
        <v>0</v>
      </c>
      <c r="AK26">
        <v>15.348052797478331</v>
      </c>
      <c r="AL26">
        <v>0</v>
      </c>
      <c r="AM26">
        <v>0</v>
      </c>
      <c r="AN26">
        <v>0</v>
      </c>
      <c r="AO26">
        <v>0.36202400000000007</v>
      </c>
      <c r="AP26">
        <v>3.3318480000000004</v>
      </c>
      <c r="AQ26">
        <v>4.4152174603174599</v>
      </c>
      <c r="AR26">
        <v>1.4695407608695652</v>
      </c>
      <c r="AS26">
        <v>1.5922636039250673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433.03956682024932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2.91</v>
      </c>
      <c r="L27">
        <v>115.67999999999999</v>
      </c>
      <c r="M27">
        <v>27.21</v>
      </c>
      <c r="N27">
        <v>35.13000000000001</v>
      </c>
      <c r="O27">
        <v>0</v>
      </c>
      <c r="P27">
        <v>30.383067447495961</v>
      </c>
      <c r="Q27">
        <v>3.332274590163935</v>
      </c>
      <c r="R27">
        <v>6.89</v>
      </c>
      <c r="S27">
        <v>0</v>
      </c>
      <c r="T27">
        <v>0</v>
      </c>
      <c r="U27">
        <v>58.56</v>
      </c>
      <c r="V27">
        <v>2.3200000000000003</v>
      </c>
      <c r="W27">
        <v>7.3</v>
      </c>
      <c r="X27">
        <v>24.12</v>
      </c>
      <c r="Y27">
        <v>0</v>
      </c>
      <c r="Z27">
        <v>5.7865909090909087</v>
      </c>
      <c r="AA27">
        <v>4.1534092827004212</v>
      </c>
      <c r="AB27">
        <v>12.06442610652663</v>
      </c>
      <c r="AC27">
        <v>9.0388110570127225</v>
      </c>
      <c r="AD27">
        <v>11.134244511733534</v>
      </c>
      <c r="AE27">
        <v>14.619640423921272</v>
      </c>
      <c r="AF27">
        <v>5.8321754563894528</v>
      </c>
      <c r="AG27">
        <v>12.318020000000001</v>
      </c>
      <c r="AH27">
        <v>34.588679619852165</v>
      </c>
      <c r="AI27">
        <v>9.7910809112333066</v>
      </c>
      <c r="AJ27">
        <v>0</v>
      </c>
      <c r="AK27">
        <v>15.348052797478331</v>
      </c>
      <c r="AL27">
        <v>0</v>
      </c>
      <c r="AM27">
        <v>0</v>
      </c>
      <c r="AN27">
        <v>0</v>
      </c>
      <c r="AO27">
        <v>0.28839200000000004</v>
      </c>
      <c r="AP27">
        <v>3.8626120000000008</v>
      </c>
      <c r="AQ27">
        <v>9.2078301587301574</v>
      </c>
      <c r="AR27">
        <v>1.4695407608695652</v>
      </c>
      <c r="AS27">
        <v>1.5922636039250673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464.93111163712331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2.91</v>
      </c>
      <c r="L28">
        <v>115.67999999999999</v>
      </c>
      <c r="M28">
        <v>27.21</v>
      </c>
      <c r="N28">
        <v>35.13000000000001</v>
      </c>
      <c r="O28">
        <v>0</v>
      </c>
      <c r="P28">
        <v>30.383067447495961</v>
      </c>
      <c r="Q28">
        <v>3.332274590163935</v>
      </c>
      <c r="R28">
        <v>6.89</v>
      </c>
      <c r="S28">
        <v>0</v>
      </c>
      <c r="T28">
        <v>0</v>
      </c>
      <c r="U28">
        <v>58.56</v>
      </c>
      <c r="V28">
        <v>2.3200000000000003</v>
      </c>
      <c r="W28">
        <v>12.580000000000002</v>
      </c>
      <c r="X28">
        <v>43.753068022440395</v>
      </c>
      <c r="Y28">
        <v>0</v>
      </c>
      <c r="Z28">
        <v>5.7865909090909087</v>
      </c>
      <c r="AA28">
        <v>4.1534092827004212</v>
      </c>
      <c r="AB28">
        <v>12.06442610652663</v>
      </c>
      <c r="AC28">
        <v>9.0388110570127225</v>
      </c>
      <c r="AD28">
        <v>11.134244511733534</v>
      </c>
      <c r="AE28">
        <v>14.619640423921272</v>
      </c>
      <c r="AF28">
        <v>5.8321754563894528</v>
      </c>
      <c r="AG28">
        <v>12.318020000000001</v>
      </c>
      <c r="AH28">
        <v>34.588679619852165</v>
      </c>
      <c r="AI28">
        <v>9.7910809112333066</v>
      </c>
      <c r="AJ28">
        <v>0</v>
      </c>
      <c r="AK28">
        <v>15.348052797478331</v>
      </c>
      <c r="AL28">
        <v>0</v>
      </c>
      <c r="AM28">
        <v>0</v>
      </c>
      <c r="AN28">
        <v>0</v>
      </c>
      <c r="AO28">
        <v>0.26384800000000008</v>
      </c>
      <c r="AP28">
        <v>3.8626120000000008</v>
      </c>
      <c r="AQ28">
        <v>9.2078301587301574</v>
      </c>
      <c r="AR28">
        <v>1.4695407608695652</v>
      </c>
      <c r="AS28">
        <v>1.5922636039250673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489.81963565956369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2.8599999999999994</v>
      </c>
      <c r="L29">
        <v>115.67999999999999</v>
      </c>
      <c r="M29">
        <v>27.21</v>
      </c>
      <c r="N29">
        <v>35.13000000000001</v>
      </c>
      <c r="O29">
        <v>0</v>
      </c>
      <c r="P29">
        <v>30.383067447495961</v>
      </c>
      <c r="Q29">
        <v>3.332274590163935</v>
      </c>
      <c r="R29">
        <v>6.89</v>
      </c>
      <c r="S29">
        <v>0</v>
      </c>
      <c r="T29">
        <v>0</v>
      </c>
      <c r="U29">
        <v>58.56</v>
      </c>
      <c r="V29">
        <v>2.3200000000000003</v>
      </c>
      <c r="W29">
        <v>7.3</v>
      </c>
      <c r="X29">
        <v>30.69</v>
      </c>
      <c r="Y29">
        <v>0</v>
      </c>
      <c r="Z29">
        <v>5.7865909090909087</v>
      </c>
      <c r="AA29">
        <v>4.1534092827004212</v>
      </c>
      <c r="AB29">
        <v>12.06442610652663</v>
      </c>
      <c r="AC29">
        <v>9.0388110570127225</v>
      </c>
      <c r="AD29">
        <v>11.134244511733534</v>
      </c>
      <c r="AE29">
        <v>14.619640423921272</v>
      </c>
      <c r="AF29">
        <v>5.8321754563894528</v>
      </c>
      <c r="AG29">
        <v>12.318020000000001</v>
      </c>
      <c r="AH29">
        <v>34.588679619852165</v>
      </c>
      <c r="AI29">
        <v>9.7910809112333066</v>
      </c>
      <c r="AJ29">
        <v>0</v>
      </c>
      <c r="AK29">
        <v>15.348052797478331</v>
      </c>
      <c r="AL29">
        <v>0</v>
      </c>
      <c r="AM29">
        <v>0</v>
      </c>
      <c r="AN29">
        <v>0</v>
      </c>
      <c r="AO29">
        <v>0.25771200000000005</v>
      </c>
      <c r="AP29">
        <v>3.8626120000000008</v>
      </c>
      <c r="AQ29">
        <v>9.2078301587301574</v>
      </c>
      <c r="AR29">
        <v>1.4695407608695652</v>
      </c>
      <c r="AS29">
        <v>1.5922636039250673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471.42043163712339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</v>
      </c>
      <c r="L30">
        <v>115.67999999999999</v>
      </c>
      <c r="M30">
        <v>27.21</v>
      </c>
      <c r="N30">
        <v>35.13000000000001</v>
      </c>
      <c r="O30">
        <v>0</v>
      </c>
      <c r="P30">
        <v>30.383067447495961</v>
      </c>
      <c r="Q30">
        <v>3.332274590163935</v>
      </c>
      <c r="R30">
        <v>6.89</v>
      </c>
      <c r="S30">
        <v>0</v>
      </c>
      <c r="T30">
        <v>0</v>
      </c>
      <c r="U30">
        <v>58.56</v>
      </c>
      <c r="V30">
        <v>2.3200000000000003</v>
      </c>
      <c r="W30">
        <v>7.3</v>
      </c>
      <c r="X30">
        <v>24.12</v>
      </c>
      <c r="Y30">
        <v>0</v>
      </c>
      <c r="Z30">
        <v>5.7865909090909087</v>
      </c>
      <c r="AA30">
        <v>4.1534092827004212</v>
      </c>
      <c r="AB30">
        <v>12.06442610652663</v>
      </c>
      <c r="AC30">
        <v>9.0388110570127225</v>
      </c>
      <c r="AD30">
        <v>11.134244511733534</v>
      </c>
      <c r="AE30">
        <v>14.619640423921272</v>
      </c>
      <c r="AF30">
        <v>5.8321754563894528</v>
      </c>
      <c r="AG30">
        <v>12.318020000000001</v>
      </c>
      <c r="AH30">
        <v>34.588679619852165</v>
      </c>
      <c r="AI30">
        <v>9.7910809112333066</v>
      </c>
      <c r="AJ30">
        <v>0</v>
      </c>
      <c r="AK30">
        <v>15.348052797478331</v>
      </c>
      <c r="AL30">
        <v>0</v>
      </c>
      <c r="AM30">
        <v>0</v>
      </c>
      <c r="AN30">
        <v>0</v>
      </c>
      <c r="AO30">
        <v>0.25464400000000004</v>
      </c>
      <c r="AP30">
        <v>3.8626120000000008</v>
      </c>
      <c r="AQ30">
        <v>9.0758952380952351</v>
      </c>
      <c r="AR30">
        <v>1.4695407608695652</v>
      </c>
      <c r="AS30">
        <v>1.5922636039250673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464.74542871648845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2.96</v>
      </c>
      <c r="L31">
        <v>115.67999999999999</v>
      </c>
      <c r="M31">
        <v>27.21</v>
      </c>
      <c r="N31">
        <v>35.13000000000001</v>
      </c>
      <c r="O31">
        <v>0</v>
      </c>
      <c r="P31">
        <v>30.383067447495961</v>
      </c>
      <c r="Q31">
        <v>3.332274590163935</v>
      </c>
      <c r="R31">
        <v>6.89</v>
      </c>
      <c r="S31">
        <v>0</v>
      </c>
      <c r="T31">
        <v>0</v>
      </c>
      <c r="U31">
        <v>58.56</v>
      </c>
      <c r="V31">
        <v>2.3200000000000003</v>
      </c>
      <c r="W31">
        <v>13.28</v>
      </c>
      <c r="X31">
        <v>43.863068205666323</v>
      </c>
      <c r="Y31">
        <v>0</v>
      </c>
      <c r="Z31">
        <v>1.9298863636363637</v>
      </c>
      <c r="AA31">
        <v>3.5030970464135023</v>
      </c>
      <c r="AB31">
        <v>11.687029257314327</v>
      </c>
      <c r="AC31">
        <v>5.7251939689021514</v>
      </c>
      <c r="AD31">
        <v>8.127476911430735</v>
      </c>
      <c r="AE31">
        <v>14.619640423921272</v>
      </c>
      <c r="AF31">
        <v>2.9176217038539551</v>
      </c>
      <c r="AG31">
        <v>12.318020000000001</v>
      </c>
      <c r="AH31">
        <v>34.588679619852165</v>
      </c>
      <c r="AI31">
        <v>9.7910809112333066</v>
      </c>
      <c r="AJ31">
        <v>0</v>
      </c>
      <c r="AK31">
        <v>15.348052797478331</v>
      </c>
      <c r="AL31">
        <v>0</v>
      </c>
      <c r="AM31">
        <v>0</v>
      </c>
      <c r="AN31">
        <v>0</v>
      </c>
      <c r="AO31">
        <v>0.28839200000000004</v>
      </c>
      <c r="AP31">
        <v>3.3318480000000004</v>
      </c>
      <c r="AQ31">
        <v>4.4152174603174599</v>
      </c>
      <c r="AR31">
        <v>2.6108125000000002</v>
      </c>
      <c r="AS31">
        <v>1.5922636039250673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472.4027228116048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</v>
      </c>
      <c r="L32">
        <v>115.67999999999999</v>
      </c>
      <c r="M32">
        <v>27.21</v>
      </c>
      <c r="N32">
        <v>35.13000000000001</v>
      </c>
      <c r="O32">
        <v>0</v>
      </c>
      <c r="P32">
        <v>30.383067447495961</v>
      </c>
      <c r="Q32">
        <v>3.3319519343493549</v>
      </c>
      <c r="R32">
        <v>6.89</v>
      </c>
      <c r="S32">
        <v>0</v>
      </c>
      <c r="T32">
        <v>0</v>
      </c>
      <c r="U32">
        <v>58.56</v>
      </c>
      <c r="V32">
        <v>2.3200000000000003</v>
      </c>
      <c r="W32">
        <v>13.28</v>
      </c>
      <c r="X32">
        <v>43.863068205666323</v>
      </c>
      <c r="Y32">
        <v>0</v>
      </c>
      <c r="Z32">
        <v>1.9298863636363637</v>
      </c>
      <c r="AA32">
        <v>0</v>
      </c>
      <c r="AB32">
        <v>3.5499849962490617</v>
      </c>
      <c r="AC32">
        <v>2.8625969844510757</v>
      </c>
      <c r="AD32">
        <v>5.3907047691143077</v>
      </c>
      <c r="AE32">
        <v>14.619640423921272</v>
      </c>
      <c r="AF32">
        <v>2.6230983772819472</v>
      </c>
      <c r="AG32">
        <v>12.318020000000001</v>
      </c>
      <c r="AH32">
        <v>26.243708130939812</v>
      </c>
      <c r="AI32">
        <v>1.5065561665357423</v>
      </c>
      <c r="AJ32">
        <v>0</v>
      </c>
      <c r="AK32">
        <v>15.348052797478331</v>
      </c>
      <c r="AL32">
        <v>0</v>
      </c>
      <c r="AM32">
        <v>0</v>
      </c>
      <c r="AN32">
        <v>0</v>
      </c>
      <c r="AO32">
        <v>0.3681600000000001</v>
      </c>
      <c r="AP32">
        <v>3.3318480000000004</v>
      </c>
      <c r="AQ32">
        <v>0</v>
      </c>
      <c r="AR32">
        <v>14.364070652173915</v>
      </c>
      <c r="AS32">
        <v>1.5922636039250673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445.58667885321847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2.6599999999999997</v>
      </c>
      <c r="L33">
        <v>115.67999999999999</v>
      </c>
      <c r="M33">
        <v>27.21</v>
      </c>
      <c r="N33">
        <v>35.13000000000001</v>
      </c>
      <c r="O33">
        <v>0</v>
      </c>
      <c r="P33">
        <v>30.383067447495961</v>
      </c>
      <c r="Q33">
        <v>3.3322319034852548</v>
      </c>
      <c r="R33">
        <v>6.89</v>
      </c>
      <c r="S33">
        <v>0</v>
      </c>
      <c r="T33">
        <v>0</v>
      </c>
      <c r="U33">
        <v>60.17</v>
      </c>
      <c r="V33">
        <v>2.3200000000000003</v>
      </c>
      <c r="W33">
        <v>13.28</v>
      </c>
      <c r="X33">
        <v>43.863068205666323</v>
      </c>
      <c r="Y33">
        <v>0</v>
      </c>
      <c r="Z33">
        <v>1.9298863636363637</v>
      </c>
      <c r="AA33">
        <v>0</v>
      </c>
      <c r="AB33">
        <v>3.5499849962490617</v>
      </c>
      <c r="AC33">
        <v>2.8625969844510757</v>
      </c>
      <c r="AD33">
        <v>5.3907047691143077</v>
      </c>
      <c r="AE33">
        <v>14.619640423921272</v>
      </c>
      <c r="AF33">
        <v>2.6230983772819472</v>
      </c>
      <c r="AG33">
        <v>12.318020000000001</v>
      </c>
      <c r="AH33">
        <v>20.751980570221754</v>
      </c>
      <c r="AI33">
        <v>0.75481225451688927</v>
      </c>
      <c r="AJ33">
        <v>0</v>
      </c>
      <c r="AK33">
        <v>15.348052797478331</v>
      </c>
      <c r="AL33">
        <v>0</v>
      </c>
      <c r="AM33">
        <v>0</v>
      </c>
      <c r="AN33">
        <v>0</v>
      </c>
      <c r="AO33">
        <v>0.39884000000000008</v>
      </c>
      <c r="AP33">
        <v>3.2214000000000009</v>
      </c>
      <c r="AQ33">
        <v>0</v>
      </c>
      <c r="AR33">
        <v>14.364070652173915</v>
      </c>
      <c r="AS33">
        <v>1.5922636039250673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440.64371934961741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2.89</v>
      </c>
      <c r="L34">
        <v>115.67999999999999</v>
      </c>
      <c r="M34">
        <v>27.21</v>
      </c>
      <c r="N34">
        <v>35.13000000000001</v>
      </c>
      <c r="O34">
        <v>0</v>
      </c>
      <c r="P34">
        <v>30.383067447495961</v>
      </c>
      <c r="Q34">
        <v>3.3322319034852548</v>
      </c>
      <c r="R34">
        <v>6.89</v>
      </c>
      <c r="S34">
        <v>0</v>
      </c>
      <c r="T34">
        <v>0</v>
      </c>
      <c r="U34">
        <v>61.5</v>
      </c>
      <c r="V34">
        <v>2.3220603907637654</v>
      </c>
      <c r="W34">
        <v>7.3</v>
      </c>
      <c r="X34">
        <v>24.12</v>
      </c>
      <c r="Y34">
        <v>0</v>
      </c>
      <c r="Z34">
        <v>1.9298863636363637</v>
      </c>
      <c r="AA34">
        <v>0</v>
      </c>
      <c r="AB34">
        <v>3.5499849962490617</v>
      </c>
      <c r="AC34">
        <v>2.8625969844510757</v>
      </c>
      <c r="AD34">
        <v>5.3907047691143077</v>
      </c>
      <c r="AE34">
        <v>14.619640423921272</v>
      </c>
      <c r="AF34">
        <v>2.6230983772819472</v>
      </c>
      <c r="AG34">
        <v>12.318020000000001</v>
      </c>
      <c r="AH34">
        <v>20.751980570221754</v>
      </c>
      <c r="AI34">
        <v>0</v>
      </c>
      <c r="AJ34">
        <v>0</v>
      </c>
      <c r="AK34">
        <v>15.348052797478331</v>
      </c>
      <c r="AL34">
        <v>0</v>
      </c>
      <c r="AM34">
        <v>0</v>
      </c>
      <c r="AN34">
        <v>0</v>
      </c>
      <c r="AO34">
        <v>0.44486000000000009</v>
      </c>
      <c r="AP34">
        <v>3.2214000000000009</v>
      </c>
      <c r="AQ34">
        <v>0</v>
      </c>
      <c r="AR34">
        <v>1.9604103260869565</v>
      </c>
      <c r="AS34">
        <v>1.5922636039250673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403.37025895411108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2.89</v>
      </c>
      <c r="L35">
        <v>115.67999999999999</v>
      </c>
      <c r="M35">
        <v>27.21</v>
      </c>
      <c r="N35">
        <v>35.13000000000001</v>
      </c>
      <c r="O35">
        <v>0</v>
      </c>
      <c r="P35">
        <v>30.383067447495961</v>
      </c>
      <c r="Q35">
        <v>3.3322319034852548</v>
      </c>
      <c r="R35">
        <v>6.89</v>
      </c>
      <c r="S35">
        <v>0</v>
      </c>
      <c r="T35">
        <v>0</v>
      </c>
      <c r="U35">
        <v>61.558465909090913</v>
      </c>
      <c r="V35">
        <v>2.3220603907637654</v>
      </c>
      <c r="W35">
        <v>7.3</v>
      </c>
      <c r="X35">
        <v>24.12</v>
      </c>
      <c r="Y35">
        <v>0</v>
      </c>
      <c r="Z35">
        <v>1.9298863636363637</v>
      </c>
      <c r="AA35">
        <v>0</v>
      </c>
      <c r="AB35">
        <v>3.5499849962490617</v>
      </c>
      <c r="AC35">
        <v>2.8625969844510757</v>
      </c>
      <c r="AD35">
        <v>2.6938183194549583</v>
      </c>
      <c r="AE35">
        <v>14.619640423921272</v>
      </c>
      <c r="AF35">
        <v>2.6230983772819472</v>
      </c>
      <c r="AG35">
        <v>12.318020000000001</v>
      </c>
      <c r="AH35">
        <v>20.751980570221754</v>
      </c>
      <c r="AI35">
        <v>0</v>
      </c>
      <c r="AJ35">
        <v>0</v>
      </c>
      <c r="AK35">
        <v>15.348052797478331</v>
      </c>
      <c r="AL35">
        <v>0</v>
      </c>
      <c r="AM35">
        <v>0</v>
      </c>
      <c r="AN35">
        <v>0</v>
      </c>
      <c r="AO35">
        <v>0.44486000000000009</v>
      </c>
      <c r="AP35">
        <v>3.2214000000000009</v>
      </c>
      <c r="AQ35">
        <v>0</v>
      </c>
      <c r="AR35">
        <v>1.9604103260869565</v>
      </c>
      <c r="AS35">
        <v>1.5922636039250673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400.73183841354273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</v>
      </c>
      <c r="L36">
        <v>115.67999999999999</v>
      </c>
      <c r="M36">
        <v>27.21</v>
      </c>
      <c r="N36">
        <v>35.13000000000001</v>
      </c>
      <c r="O36">
        <v>0</v>
      </c>
      <c r="P36">
        <v>30.383067447495961</v>
      </c>
      <c r="Q36">
        <v>3.3322319034852548</v>
      </c>
      <c r="R36">
        <v>6.89</v>
      </c>
      <c r="S36">
        <v>0</v>
      </c>
      <c r="T36">
        <v>0</v>
      </c>
      <c r="U36">
        <v>61.558465909090913</v>
      </c>
      <c r="V36">
        <v>2.3220603907637654</v>
      </c>
      <c r="W36">
        <v>7.3</v>
      </c>
      <c r="X36">
        <v>24.119999999999997</v>
      </c>
      <c r="Y36">
        <v>0</v>
      </c>
      <c r="Z36">
        <v>1.9298863636363637</v>
      </c>
      <c r="AA36">
        <v>0</v>
      </c>
      <c r="AB36">
        <v>3.5499849962490617</v>
      </c>
      <c r="AC36">
        <v>2.8625969844510757</v>
      </c>
      <c r="AD36">
        <v>2.6938183194549583</v>
      </c>
      <c r="AE36">
        <v>14.619640423921272</v>
      </c>
      <c r="AF36">
        <v>2.6230983772819472</v>
      </c>
      <c r="AG36">
        <v>12.318020000000001</v>
      </c>
      <c r="AH36">
        <v>13.836699049630413</v>
      </c>
      <c r="AI36">
        <v>0</v>
      </c>
      <c r="AJ36">
        <v>0</v>
      </c>
      <c r="AK36">
        <v>15.348052797478331</v>
      </c>
      <c r="AL36">
        <v>0</v>
      </c>
      <c r="AM36">
        <v>0</v>
      </c>
      <c r="AN36">
        <v>0</v>
      </c>
      <c r="AO36">
        <v>0.44486000000000009</v>
      </c>
      <c r="AP36">
        <v>3.2214000000000009</v>
      </c>
      <c r="AQ36">
        <v>0</v>
      </c>
      <c r="AR36">
        <v>1.9604103260869565</v>
      </c>
      <c r="AS36">
        <v>1.5922636039250673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393.81655689295138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2.89</v>
      </c>
      <c r="L37">
        <v>115.67999999999999</v>
      </c>
      <c r="M37">
        <v>27.21</v>
      </c>
      <c r="N37">
        <v>35.13000000000001</v>
      </c>
      <c r="O37">
        <v>0</v>
      </c>
      <c r="P37">
        <v>30.383067447495961</v>
      </c>
      <c r="Q37">
        <v>3.3322319034852548</v>
      </c>
      <c r="R37">
        <v>6.89</v>
      </c>
      <c r="S37">
        <v>0</v>
      </c>
      <c r="T37">
        <v>0</v>
      </c>
      <c r="U37">
        <v>61.558465909090913</v>
      </c>
      <c r="V37">
        <v>2.3200000000000003</v>
      </c>
      <c r="W37">
        <v>13.28</v>
      </c>
      <c r="X37">
        <v>43.863068205666323</v>
      </c>
      <c r="Y37">
        <v>0</v>
      </c>
      <c r="Z37">
        <v>1.9298863636363637</v>
      </c>
      <c r="AA37">
        <v>0</v>
      </c>
      <c r="AB37">
        <v>3.5499849962490617</v>
      </c>
      <c r="AC37">
        <v>2.8625969844510757</v>
      </c>
      <c r="AD37">
        <v>2.6938183194549583</v>
      </c>
      <c r="AE37">
        <v>14.619640423921272</v>
      </c>
      <c r="AF37">
        <v>2.6230983772819472</v>
      </c>
      <c r="AG37">
        <v>12.318020000000001</v>
      </c>
      <c r="AH37">
        <v>13.836699049630413</v>
      </c>
      <c r="AI37">
        <v>0</v>
      </c>
      <c r="AJ37">
        <v>0</v>
      </c>
      <c r="AK37">
        <v>15.348052797478331</v>
      </c>
      <c r="AL37">
        <v>0</v>
      </c>
      <c r="AM37">
        <v>0</v>
      </c>
      <c r="AN37">
        <v>0</v>
      </c>
      <c r="AO37">
        <v>0.48781200000000013</v>
      </c>
      <c r="AP37">
        <v>3.2214000000000009</v>
      </c>
      <c r="AQ37">
        <v>0</v>
      </c>
      <c r="AR37">
        <v>1.9604103260869565</v>
      </c>
      <c r="AS37">
        <v>1.5922636039250673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419.58051670785392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2.89</v>
      </c>
      <c r="L38">
        <v>115.67999999999999</v>
      </c>
      <c r="M38">
        <v>27.21</v>
      </c>
      <c r="N38">
        <v>35.13000000000001</v>
      </c>
      <c r="O38">
        <v>0</v>
      </c>
      <c r="P38">
        <v>30.383067447495961</v>
      </c>
      <c r="Q38">
        <v>3.3322319034852548</v>
      </c>
      <c r="R38">
        <v>6.89</v>
      </c>
      <c r="S38">
        <v>0</v>
      </c>
      <c r="T38">
        <v>0</v>
      </c>
      <c r="U38">
        <v>61.558465909090913</v>
      </c>
      <c r="V38">
        <v>2.3200000000000003</v>
      </c>
      <c r="W38">
        <v>13.28</v>
      </c>
      <c r="X38">
        <v>43.863068205666323</v>
      </c>
      <c r="Y38">
        <v>0</v>
      </c>
      <c r="Z38">
        <v>1.9298863636363637</v>
      </c>
      <c r="AA38">
        <v>0</v>
      </c>
      <c r="AB38">
        <v>3.5499849962490617</v>
      </c>
      <c r="AC38">
        <v>2.8625969844510757</v>
      </c>
      <c r="AD38">
        <v>2.6938183194549583</v>
      </c>
      <c r="AE38">
        <v>14.619640423921272</v>
      </c>
      <c r="AF38">
        <v>2.6230983772819472</v>
      </c>
      <c r="AG38">
        <v>12.318020000000001</v>
      </c>
      <c r="AH38">
        <v>13.836699049630413</v>
      </c>
      <c r="AI38">
        <v>0</v>
      </c>
      <c r="AJ38">
        <v>0</v>
      </c>
      <c r="AK38">
        <v>15.348052797478331</v>
      </c>
      <c r="AL38">
        <v>0</v>
      </c>
      <c r="AM38">
        <v>0</v>
      </c>
      <c r="AN38">
        <v>0</v>
      </c>
      <c r="AO38">
        <v>0.48781200000000013</v>
      </c>
      <c r="AP38">
        <v>3.2214000000000009</v>
      </c>
      <c r="AQ38">
        <v>0</v>
      </c>
      <c r="AR38">
        <v>1.9604103260869565</v>
      </c>
      <c r="AS38">
        <v>1.5922636039250673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419.58051670785392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2.89</v>
      </c>
      <c r="L39">
        <v>115.67999999999999</v>
      </c>
      <c r="M39">
        <v>27.21</v>
      </c>
      <c r="N39">
        <v>35.13000000000001</v>
      </c>
      <c r="O39">
        <v>0</v>
      </c>
      <c r="P39">
        <v>30.383067447495961</v>
      </c>
      <c r="Q39">
        <v>3.3322319034852548</v>
      </c>
      <c r="R39">
        <v>6.89</v>
      </c>
      <c r="S39">
        <v>0</v>
      </c>
      <c r="T39">
        <v>0</v>
      </c>
      <c r="U39">
        <v>61.558465909090913</v>
      </c>
      <c r="V39">
        <v>2.3200000000000003</v>
      </c>
      <c r="W39">
        <v>13.28</v>
      </c>
      <c r="X39">
        <v>43.863068205666323</v>
      </c>
      <c r="Y39">
        <v>0</v>
      </c>
      <c r="Z39">
        <v>1.9298863636363637</v>
      </c>
      <c r="AA39">
        <v>0</v>
      </c>
      <c r="AB39">
        <v>3.5499849962490617</v>
      </c>
      <c r="AC39">
        <v>2.8625969844510757</v>
      </c>
      <c r="AD39">
        <v>2.6938183194549583</v>
      </c>
      <c r="AE39">
        <v>14.619640423921272</v>
      </c>
      <c r="AF39">
        <v>2.6230983772819472</v>
      </c>
      <c r="AG39">
        <v>12.318020000000001</v>
      </c>
      <c r="AH39">
        <v>13.836699049630413</v>
      </c>
      <c r="AI39">
        <v>0</v>
      </c>
      <c r="AJ39">
        <v>0</v>
      </c>
      <c r="AK39">
        <v>15.348052797478331</v>
      </c>
      <c r="AL39">
        <v>0</v>
      </c>
      <c r="AM39">
        <v>0</v>
      </c>
      <c r="AN39">
        <v>0</v>
      </c>
      <c r="AO39">
        <v>0.48781200000000013</v>
      </c>
      <c r="AP39">
        <v>3.2214000000000009</v>
      </c>
      <c r="AQ39">
        <v>0</v>
      </c>
      <c r="AR39">
        <v>2.6108125000000002</v>
      </c>
      <c r="AS39">
        <v>1.5922636039250673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420.23091888176697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2.89</v>
      </c>
      <c r="L40">
        <v>115.67999999999999</v>
      </c>
      <c r="M40">
        <v>27.21</v>
      </c>
      <c r="N40">
        <v>35.13000000000001</v>
      </c>
      <c r="O40">
        <v>0</v>
      </c>
      <c r="P40">
        <v>30.383067447495961</v>
      </c>
      <c r="Q40">
        <v>3.3322319034852548</v>
      </c>
      <c r="R40">
        <v>6.89</v>
      </c>
      <c r="S40">
        <v>0</v>
      </c>
      <c r="T40">
        <v>0</v>
      </c>
      <c r="U40">
        <v>61.558465909090913</v>
      </c>
      <c r="V40">
        <v>2.3200000000000003</v>
      </c>
      <c r="W40">
        <v>13.28</v>
      </c>
      <c r="X40">
        <v>43.863068205666323</v>
      </c>
      <c r="Y40">
        <v>0</v>
      </c>
      <c r="Z40">
        <v>1.9298863636363637</v>
      </c>
      <c r="AA40">
        <v>0</v>
      </c>
      <c r="AB40">
        <v>3.5499849962490617</v>
      </c>
      <c r="AC40">
        <v>2.8625969844510757</v>
      </c>
      <c r="AD40">
        <v>2.6938183194549583</v>
      </c>
      <c r="AE40">
        <v>14.619640423921272</v>
      </c>
      <c r="AF40">
        <v>2.6230983772819472</v>
      </c>
      <c r="AG40">
        <v>12.318020000000001</v>
      </c>
      <c r="AH40">
        <v>13.836699049630413</v>
      </c>
      <c r="AI40">
        <v>0</v>
      </c>
      <c r="AJ40">
        <v>0</v>
      </c>
      <c r="AK40">
        <v>15.348052797478331</v>
      </c>
      <c r="AL40">
        <v>0</v>
      </c>
      <c r="AM40">
        <v>0</v>
      </c>
      <c r="AN40">
        <v>0</v>
      </c>
      <c r="AO40">
        <v>0.48781200000000013</v>
      </c>
      <c r="AP40">
        <v>3.2214000000000009</v>
      </c>
      <c r="AQ40">
        <v>0</v>
      </c>
      <c r="AR40">
        <v>13.388467391304347</v>
      </c>
      <c r="AS40">
        <v>1.5922636039250673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431.0085737730713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2.89</v>
      </c>
      <c r="L41">
        <v>115.67999999999999</v>
      </c>
      <c r="M41">
        <v>27.21</v>
      </c>
      <c r="N41">
        <v>35.13000000000001</v>
      </c>
      <c r="O41">
        <v>0</v>
      </c>
      <c r="P41">
        <v>30.383067447495961</v>
      </c>
      <c r="Q41">
        <v>3.3322319034852548</v>
      </c>
      <c r="R41">
        <v>6.89</v>
      </c>
      <c r="S41">
        <v>0</v>
      </c>
      <c r="T41">
        <v>0</v>
      </c>
      <c r="U41">
        <v>61.558465909090913</v>
      </c>
      <c r="V41">
        <v>2.3200000000000003</v>
      </c>
      <c r="W41">
        <v>13.28</v>
      </c>
      <c r="X41">
        <v>43.863068205666323</v>
      </c>
      <c r="Y41">
        <v>0</v>
      </c>
      <c r="Z41">
        <v>1.9298863636363637</v>
      </c>
      <c r="AA41">
        <v>0</v>
      </c>
      <c r="AB41">
        <v>3.5499849962490617</v>
      </c>
      <c r="AC41">
        <v>2.8625969844510757</v>
      </c>
      <c r="AD41">
        <v>2.6938183194549583</v>
      </c>
      <c r="AE41">
        <v>14.619640423921272</v>
      </c>
      <c r="AF41">
        <v>2.6230983772819472</v>
      </c>
      <c r="AG41">
        <v>12.318020000000001</v>
      </c>
      <c r="AH41">
        <v>13.836699049630413</v>
      </c>
      <c r="AI41">
        <v>0</v>
      </c>
      <c r="AJ41">
        <v>0</v>
      </c>
      <c r="AK41">
        <v>15.348052797478331</v>
      </c>
      <c r="AL41">
        <v>0</v>
      </c>
      <c r="AM41">
        <v>0</v>
      </c>
      <c r="AN41">
        <v>0</v>
      </c>
      <c r="AO41">
        <v>0.53076400000000012</v>
      </c>
      <c r="AP41">
        <v>3.2214000000000009</v>
      </c>
      <c r="AQ41">
        <v>0</v>
      </c>
      <c r="AR41">
        <v>13.388467391304347</v>
      </c>
      <c r="AS41">
        <v>1.5922636039250673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431.05152577307126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</v>
      </c>
      <c r="L42">
        <v>115.67999999999999</v>
      </c>
      <c r="M42">
        <v>27.21</v>
      </c>
      <c r="N42">
        <v>35.13000000000001</v>
      </c>
      <c r="O42">
        <v>0</v>
      </c>
      <c r="P42">
        <v>30.383067447495961</v>
      </c>
      <c r="Q42">
        <v>3.3322319034852548</v>
      </c>
      <c r="R42">
        <v>6.89</v>
      </c>
      <c r="S42">
        <v>0</v>
      </c>
      <c r="T42">
        <v>0</v>
      </c>
      <c r="U42">
        <v>61.558465909090913</v>
      </c>
      <c r="V42">
        <v>2.3200000000000003</v>
      </c>
      <c r="W42">
        <v>13.28</v>
      </c>
      <c r="X42">
        <v>43.863068205666323</v>
      </c>
      <c r="Y42">
        <v>0</v>
      </c>
      <c r="Z42">
        <v>1.9298863636363637</v>
      </c>
      <c r="AA42">
        <v>0</v>
      </c>
      <c r="AB42">
        <v>3.5499849962490617</v>
      </c>
      <c r="AC42">
        <v>2.8625969844510757</v>
      </c>
      <c r="AD42">
        <v>2.6938183194549583</v>
      </c>
      <c r="AE42">
        <v>14.619640423921272</v>
      </c>
      <c r="AF42">
        <v>2.6230983772819472</v>
      </c>
      <c r="AG42">
        <v>12.318020000000001</v>
      </c>
      <c r="AH42">
        <v>13.836699049630413</v>
      </c>
      <c r="AI42">
        <v>0</v>
      </c>
      <c r="AJ42">
        <v>0</v>
      </c>
      <c r="AK42">
        <v>15.348052797478331</v>
      </c>
      <c r="AL42">
        <v>0</v>
      </c>
      <c r="AM42">
        <v>0</v>
      </c>
      <c r="AN42">
        <v>0</v>
      </c>
      <c r="AO42">
        <v>0.53076400000000012</v>
      </c>
      <c r="AP42">
        <v>3.2214000000000009</v>
      </c>
      <c r="AQ42">
        <v>0</v>
      </c>
      <c r="AR42">
        <v>2.6108125000000002</v>
      </c>
      <c r="AS42">
        <v>1.5922636039250673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420.27387088176692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</v>
      </c>
      <c r="L43">
        <v>115.67999999999999</v>
      </c>
      <c r="M43">
        <v>27.21</v>
      </c>
      <c r="N43">
        <v>35.13000000000001</v>
      </c>
      <c r="O43">
        <v>0</v>
      </c>
      <c r="P43">
        <v>30.383067447495961</v>
      </c>
      <c r="Q43">
        <v>3.3322319034852548</v>
      </c>
      <c r="R43">
        <v>6.89</v>
      </c>
      <c r="S43">
        <v>0</v>
      </c>
      <c r="T43">
        <v>0</v>
      </c>
      <c r="U43">
        <v>61.558465909090913</v>
      </c>
      <c r="V43">
        <v>2.3200000000000003</v>
      </c>
      <c r="W43">
        <v>13.28</v>
      </c>
      <c r="X43">
        <v>43.863068205666323</v>
      </c>
      <c r="Y43">
        <v>0</v>
      </c>
      <c r="Z43">
        <v>1.9298863636363637</v>
      </c>
      <c r="AA43">
        <v>0</v>
      </c>
      <c r="AB43">
        <v>3.5499849962490617</v>
      </c>
      <c r="AC43">
        <v>2.8625969844510757</v>
      </c>
      <c r="AD43">
        <v>2.6938183194549583</v>
      </c>
      <c r="AE43">
        <v>14.619640423921272</v>
      </c>
      <c r="AF43">
        <v>2.6230983772819472</v>
      </c>
      <c r="AG43">
        <v>12.318020000000001</v>
      </c>
      <c r="AH43">
        <v>13.836699049630413</v>
      </c>
      <c r="AI43">
        <v>0</v>
      </c>
      <c r="AJ43">
        <v>0</v>
      </c>
      <c r="AK43">
        <v>15.348052797478331</v>
      </c>
      <c r="AL43">
        <v>0</v>
      </c>
      <c r="AM43">
        <v>0</v>
      </c>
      <c r="AN43">
        <v>0</v>
      </c>
      <c r="AO43">
        <v>0.53076400000000012</v>
      </c>
      <c r="AP43">
        <v>3.2214000000000009</v>
      </c>
      <c r="AQ43">
        <v>0</v>
      </c>
      <c r="AR43">
        <v>1.9604103260869565</v>
      </c>
      <c r="AS43">
        <v>1.5922636039250673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419.62346870785387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</v>
      </c>
      <c r="L44">
        <v>115.67999999999999</v>
      </c>
      <c r="M44">
        <v>27.21</v>
      </c>
      <c r="N44">
        <v>35.13000000000001</v>
      </c>
      <c r="O44">
        <v>0</v>
      </c>
      <c r="P44">
        <v>30.383067447495961</v>
      </c>
      <c r="Q44">
        <v>3.3322319034852548</v>
      </c>
      <c r="R44">
        <v>6.89</v>
      </c>
      <c r="S44">
        <v>0</v>
      </c>
      <c r="T44">
        <v>0</v>
      </c>
      <c r="U44">
        <v>61.558465909090913</v>
      </c>
      <c r="V44">
        <v>2.3200000000000003</v>
      </c>
      <c r="W44">
        <v>13.28</v>
      </c>
      <c r="X44">
        <v>43.863068205666323</v>
      </c>
      <c r="Y44">
        <v>0</v>
      </c>
      <c r="Z44">
        <v>1.9298863636363637</v>
      </c>
      <c r="AA44">
        <v>0</v>
      </c>
      <c r="AB44">
        <v>3.5499849962490617</v>
      </c>
      <c r="AC44">
        <v>2.8625969844510757</v>
      </c>
      <c r="AD44">
        <v>2.6938183194549583</v>
      </c>
      <c r="AE44">
        <v>9.7474496593489786</v>
      </c>
      <c r="AF44">
        <v>2.6230983772819472</v>
      </c>
      <c r="AG44">
        <v>12.318020000000001</v>
      </c>
      <c r="AH44">
        <v>12.48984519535375</v>
      </c>
      <c r="AI44">
        <v>0</v>
      </c>
      <c r="AJ44">
        <v>0</v>
      </c>
      <c r="AK44">
        <v>15.348052797478331</v>
      </c>
      <c r="AL44">
        <v>0</v>
      </c>
      <c r="AM44">
        <v>0</v>
      </c>
      <c r="AN44">
        <v>0</v>
      </c>
      <c r="AO44">
        <v>0.53076400000000012</v>
      </c>
      <c r="AP44">
        <v>3.2214000000000009</v>
      </c>
      <c r="AQ44">
        <v>0</v>
      </c>
      <c r="AR44">
        <v>1.9604103260869565</v>
      </c>
      <c r="AS44">
        <v>1.5922636039250673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413.40442408900492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</v>
      </c>
      <c r="L45">
        <v>115.67999999999999</v>
      </c>
      <c r="M45">
        <v>27.21</v>
      </c>
      <c r="N45">
        <v>35.13000000000001</v>
      </c>
      <c r="O45">
        <v>0</v>
      </c>
      <c r="P45">
        <v>30.383067447495961</v>
      </c>
      <c r="Q45">
        <v>3.3322319034852548</v>
      </c>
      <c r="R45">
        <v>6.89</v>
      </c>
      <c r="S45">
        <v>0</v>
      </c>
      <c r="T45">
        <v>0</v>
      </c>
      <c r="U45">
        <v>61.558465909090913</v>
      </c>
      <c r="V45">
        <v>2.3200000000000003</v>
      </c>
      <c r="W45">
        <v>13.28</v>
      </c>
      <c r="X45">
        <v>43.863068205666323</v>
      </c>
      <c r="Y45">
        <v>0</v>
      </c>
      <c r="Z45">
        <v>1.9298863636363637</v>
      </c>
      <c r="AA45">
        <v>0</v>
      </c>
      <c r="AB45">
        <v>3.5499849962490617</v>
      </c>
      <c r="AC45">
        <v>2.8625969844510757</v>
      </c>
      <c r="AD45">
        <v>2.6938183194549583</v>
      </c>
      <c r="AE45">
        <v>9.7474496593489786</v>
      </c>
      <c r="AF45">
        <v>2.6230983772819472</v>
      </c>
      <c r="AG45">
        <v>12.318020000000001</v>
      </c>
      <c r="AH45">
        <v>6.9183495248152065</v>
      </c>
      <c r="AI45">
        <v>0</v>
      </c>
      <c r="AJ45">
        <v>0</v>
      </c>
      <c r="AK45">
        <v>15.348052797478331</v>
      </c>
      <c r="AL45">
        <v>0</v>
      </c>
      <c r="AM45">
        <v>0</v>
      </c>
      <c r="AN45">
        <v>0</v>
      </c>
      <c r="AO45">
        <v>0.44486000000000009</v>
      </c>
      <c r="AP45">
        <v>3.1815160000000002</v>
      </c>
      <c r="AQ45">
        <v>0</v>
      </c>
      <c r="AR45">
        <v>1.9604103260869565</v>
      </c>
      <c r="AS45">
        <v>1.5922636039250673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407.70714041846639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</v>
      </c>
      <c r="L46">
        <v>115.67999999999999</v>
      </c>
      <c r="M46">
        <v>27.21</v>
      </c>
      <c r="N46">
        <v>35.13000000000001</v>
      </c>
      <c r="O46">
        <v>0</v>
      </c>
      <c r="P46">
        <v>30.383067447495961</v>
      </c>
      <c r="Q46">
        <v>3.3322319034852548</v>
      </c>
      <c r="R46">
        <v>6.89</v>
      </c>
      <c r="S46">
        <v>0</v>
      </c>
      <c r="T46">
        <v>0</v>
      </c>
      <c r="U46">
        <v>61.558465909090913</v>
      </c>
      <c r="V46">
        <v>4.2300000000000004</v>
      </c>
      <c r="W46">
        <v>13.28</v>
      </c>
      <c r="X46">
        <v>43.863068205666323</v>
      </c>
      <c r="Y46">
        <v>0</v>
      </c>
      <c r="Z46">
        <v>1.9298863636363637</v>
      </c>
      <c r="AA46">
        <v>0</v>
      </c>
      <c r="AB46">
        <v>3.5499849962490617</v>
      </c>
      <c r="AC46">
        <v>2.8625969844510757</v>
      </c>
      <c r="AD46">
        <v>2.6938183194549583</v>
      </c>
      <c r="AE46">
        <v>9.7474496593489786</v>
      </c>
      <c r="AF46">
        <v>2.6230983772819472</v>
      </c>
      <c r="AG46">
        <v>12.318020000000001</v>
      </c>
      <c r="AH46">
        <v>6.9183495248152065</v>
      </c>
      <c r="AI46">
        <v>0</v>
      </c>
      <c r="AJ46">
        <v>0</v>
      </c>
      <c r="AK46">
        <v>15.348052797478331</v>
      </c>
      <c r="AL46">
        <v>0</v>
      </c>
      <c r="AM46">
        <v>0</v>
      </c>
      <c r="AN46">
        <v>0</v>
      </c>
      <c r="AO46">
        <v>0.44486000000000009</v>
      </c>
      <c r="AP46">
        <v>3.1815160000000002</v>
      </c>
      <c r="AQ46">
        <v>0</v>
      </c>
      <c r="AR46">
        <v>1.9604103260869565</v>
      </c>
      <c r="AS46">
        <v>1.5922636039250673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409.61714041846642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</v>
      </c>
      <c r="L47">
        <v>115.67999999999999</v>
      </c>
      <c r="M47">
        <v>27.21</v>
      </c>
      <c r="N47">
        <v>35.13000000000001</v>
      </c>
      <c r="O47">
        <v>0</v>
      </c>
      <c r="P47">
        <v>30.386934328659336</v>
      </c>
      <c r="Q47">
        <v>3.3322319034852548</v>
      </c>
      <c r="R47">
        <v>6.89</v>
      </c>
      <c r="S47">
        <v>0</v>
      </c>
      <c r="T47">
        <v>0</v>
      </c>
      <c r="U47">
        <v>61.301527687783469</v>
      </c>
      <c r="V47">
        <v>2.3200000000000003</v>
      </c>
      <c r="W47">
        <v>7.3</v>
      </c>
      <c r="X47">
        <v>24.12</v>
      </c>
      <c r="Y47">
        <v>0</v>
      </c>
      <c r="Z47">
        <v>0</v>
      </c>
      <c r="AA47">
        <v>0</v>
      </c>
      <c r="AB47">
        <v>3.5499849962490617</v>
      </c>
      <c r="AC47">
        <v>2.8625969844510757</v>
      </c>
      <c r="AD47">
        <v>2.6938183194549583</v>
      </c>
      <c r="AE47">
        <v>9.7474496593489786</v>
      </c>
      <c r="AF47">
        <v>2.6230983772819472</v>
      </c>
      <c r="AG47">
        <v>12.318020000000001</v>
      </c>
      <c r="AH47">
        <v>6.9183495248152065</v>
      </c>
      <c r="AI47">
        <v>0</v>
      </c>
      <c r="AJ47">
        <v>0</v>
      </c>
      <c r="AK47">
        <v>15.348052797478331</v>
      </c>
      <c r="AL47">
        <v>0</v>
      </c>
      <c r="AM47">
        <v>0</v>
      </c>
      <c r="AN47">
        <v>0</v>
      </c>
      <c r="AO47">
        <v>0.39884000000000008</v>
      </c>
      <c r="AP47">
        <v>3.1815160000000002</v>
      </c>
      <c r="AQ47">
        <v>0</v>
      </c>
      <c r="AR47">
        <v>1.5339673913043479</v>
      </c>
      <c r="AS47">
        <v>1.5922636039250673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379.32865157423709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</v>
      </c>
      <c r="L48">
        <v>115.67999999999999</v>
      </c>
      <c r="M48">
        <v>27.21</v>
      </c>
      <c r="N48">
        <v>35.13000000000001</v>
      </c>
      <c r="O48">
        <v>0</v>
      </c>
      <c r="P48">
        <v>30.386934328659336</v>
      </c>
      <c r="Q48">
        <v>3.3322319034852548</v>
      </c>
      <c r="R48">
        <v>6.89</v>
      </c>
      <c r="S48">
        <v>0</v>
      </c>
      <c r="T48">
        <v>0</v>
      </c>
      <c r="U48">
        <v>61.301527687783469</v>
      </c>
      <c r="V48">
        <v>2.3200000000000003</v>
      </c>
      <c r="W48">
        <v>13.28</v>
      </c>
      <c r="X48">
        <v>43.863068205666323</v>
      </c>
      <c r="Y48">
        <v>0</v>
      </c>
      <c r="Z48">
        <v>0</v>
      </c>
      <c r="AA48">
        <v>0</v>
      </c>
      <c r="AB48">
        <v>3.5499849962490617</v>
      </c>
      <c r="AC48">
        <v>2.8625969844510757</v>
      </c>
      <c r="AD48">
        <v>2.6938183194549583</v>
      </c>
      <c r="AE48">
        <v>9.7474496593489786</v>
      </c>
      <c r="AF48">
        <v>2.6230983772819472</v>
      </c>
      <c r="AG48">
        <v>12.318020000000001</v>
      </c>
      <c r="AH48">
        <v>6.9183495248152065</v>
      </c>
      <c r="AI48">
        <v>0</v>
      </c>
      <c r="AJ48">
        <v>0</v>
      </c>
      <c r="AK48">
        <v>15.348052797478331</v>
      </c>
      <c r="AL48">
        <v>0</v>
      </c>
      <c r="AM48">
        <v>0</v>
      </c>
      <c r="AN48">
        <v>0</v>
      </c>
      <c r="AO48">
        <v>0.39884000000000008</v>
      </c>
      <c r="AP48">
        <v>3.1815160000000002</v>
      </c>
      <c r="AQ48">
        <v>0</v>
      </c>
      <c r="AR48">
        <v>1.5339673913043479</v>
      </c>
      <c r="AS48">
        <v>1.5922636039250673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405.05171977990335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2.89</v>
      </c>
      <c r="L49">
        <v>115.67999999999999</v>
      </c>
      <c r="M49">
        <v>27.21</v>
      </c>
      <c r="N49">
        <v>35.13000000000001</v>
      </c>
      <c r="O49">
        <v>0</v>
      </c>
      <c r="P49">
        <v>30.386934328659336</v>
      </c>
      <c r="Q49">
        <v>3.3322319034852548</v>
      </c>
      <c r="R49">
        <v>6.89</v>
      </c>
      <c r="S49">
        <v>0</v>
      </c>
      <c r="T49">
        <v>0</v>
      </c>
      <c r="U49">
        <v>61.301527687783469</v>
      </c>
      <c r="V49">
        <v>2.3199999999999998</v>
      </c>
      <c r="W49">
        <v>13.283487394957984</v>
      </c>
      <c r="X49">
        <v>43.860000000000007</v>
      </c>
      <c r="Y49">
        <v>0</v>
      </c>
      <c r="Z49">
        <v>0</v>
      </c>
      <c r="AA49">
        <v>0</v>
      </c>
      <c r="AB49">
        <v>3.5499849962490617</v>
      </c>
      <c r="AC49">
        <v>2.8625969844510757</v>
      </c>
      <c r="AD49">
        <v>2.6938183194549583</v>
      </c>
      <c r="AE49">
        <v>9.7474496593489786</v>
      </c>
      <c r="AF49">
        <v>2.6230983772819472</v>
      </c>
      <c r="AG49">
        <v>12.318020000000001</v>
      </c>
      <c r="AH49">
        <v>6.9183495248152065</v>
      </c>
      <c r="AI49">
        <v>0</v>
      </c>
      <c r="AJ49">
        <v>0</v>
      </c>
      <c r="AK49">
        <v>15.348052797478331</v>
      </c>
      <c r="AL49">
        <v>0</v>
      </c>
      <c r="AM49">
        <v>0</v>
      </c>
      <c r="AN49">
        <v>0</v>
      </c>
      <c r="AO49">
        <v>0.48781200000000013</v>
      </c>
      <c r="AP49">
        <v>3.1815160000000002</v>
      </c>
      <c r="AQ49">
        <v>0</v>
      </c>
      <c r="AR49">
        <v>1.5339673913043479</v>
      </c>
      <c r="AS49">
        <v>1.5922636039250673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405.1411109691951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</v>
      </c>
      <c r="L50">
        <v>115.67999999999999</v>
      </c>
      <c r="M50">
        <v>27.21</v>
      </c>
      <c r="N50">
        <v>35.13000000000001</v>
      </c>
      <c r="O50">
        <v>0</v>
      </c>
      <c r="P50">
        <v>30.386934328659336</v>
      </c>
      <c r="Q50">
        <v>3.3322319034852548</v>
      </c>
      <c r="R50">
        <v>6.89</v>
      </c>
      <c r="S50">
        <v>0</v>
      </c>
      <c r="T50">
        <v>0</v>
      </c>
      <c r="U50">
        <v>61.301527687783469</v>
      </c>
      <c r="V50">
        <v>2.3199999999999998</v>
      </c>
      <c r="W50">
        <v>13.283487394957984</v>
      </c>
      <c r="X50">
        <v>43.860000000000007</v>
      </c>
      <c r="Y50">
        <v>0</v>
      </c>
      <c r="Z50">
        <v>0</v>
      </c>
      <c r="AA50">
        <v>0</v>
      </c>
      <c r="AB50">
        <v>3.5499849962490617</v>
      </c>
      <c r="AC50">
        <v>2.8625969844510757</v>
      </c>
      <c r="AD50">
        <v>2.6938183194549583</v>
      </c>
      <c r="AE50">
        <v>9.7474496593489786</v>
      </c>
      <c r="AF50">
        <v>2.6230983772819472</v>
      </c>
      <c r="AG50">
        <v>12.318020000000001</v>
      </c>
      <c r="AH50">
        <v>6.9183495248152065</v>
      </c>
      <c r="AI50">
        <v>0</v>
      </c>
      <c r="AJ50">
        <v>0</v>
      </c>
      <c r="AK50">
        <v>15.348052797478331</v>
      </c>
      <c r="AL50">
        <v>0</v>
      </c>
      <c r="AM50">
        <v>0</v>
      </c>
      <c r="AN50">
        <v>0</v>
      </c>
      <c r="AO50">
        <v>0.48781200000000013</v>
      </c>
      <c r="AP50">
        <v>3.1815160000000002</v>
      </c>
      <c r="AQ50">
        <v>0</v>
      </c>
      <c r="AR50">
        <v>1.5339673913043479</v>
      </c>
      <c r="AS50">
        <v>1.5922636039250673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405.1411109691951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2.89</v>
      </c>
      <c r="L51">
        <v>115.67999999999999</v>
      </c>
      <c r="M51">
        <v>27.21</v>
      </c>
      <c r="N51">
        <v>35.13000000000001</v>
      </c>
      <c r="O51">
        <v>0</v>
      </c>
      <c r="P51">
        <v>30.386934328659336</v>
      </c>
      <c r="Q51">
        <v>3.3322319034852548</v>
      </c>
      <c r="R51">
        <v>6.89</v>
      </c>
      <c r="S51">
        <v>0</v>
      </c>
      <c r="T51">
        <v>0</v>
      </c>
      <c r="U51">
        <v>61.301527687783469</v>
      </c>
      <c r="V51">
        <v>2.3199999999999998</v>
      </c>
      <c r="W51">
        <v>13.283487394957984</v>
      </c>
      <c r="X51">
        <v>43.863068205666323</v>
      </c>
      <c r="Y51">
        <v>0</v>
      </c>
      <c r="Z51">
        <v>0</v>
      </c>
      <c r="AA51">
        <v>0</v>
      </c>
      <c r="AB51">
        <v>3.8966991747936977</v>
      </c>
      <c r="AC51">
        <v>2.8625969844510757</v>
      </c>
      <c r="AD51">
        <v>2.6938183194549583</v>
      </c>
      <c r="AE51">
        <v>9.7474496593489786</v>
      </c>
      <c r="AF51">
        <v>2.6230983772819472</v>
      </c>
      <c r="AG51">
        <v>12.318020000000001</v>
      </c>
      <c r="AH51">
        <v>6.9183495248152065</v>
      </c>
      <c r="AI51">
        <v>0</v>
      </c>
      <c r="AJ51">
        <v>0</v>
      </c>
      <c r="AK51">
        <v>15.348052797478331</v>
      </c>
      <c r="AL51">
        <v>0</v>
      </c>
      <c r="AM51">
        <v>0</v>
      </c>
      <c r="AN51">
        <v>0</v>
      </c>
      <c r="AO51">
        <v>0.48781200000000013</v>
      </c>
      <c r="AP51">
        <v>3.1815160000000002</v>
      </c>
      <c r="AQ51">
        <v>0</v>
      </c>
      <c r="AR51">
        <v>2.6108125000000002</v>
      </c>
      <c r="AS51">
        <v>1.5922636039250673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406.56773846210166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</v>
      </c>
      <c r="L52">
        <v>115.67999999999999</v>
      </c>
      <c r="M52">
        <v>27.21</v>
      </c>
      <c r="N52">
        <v>35.13000000000001</v>
      </c>
      <c r="O52">
        <v>0</v>
      </c>
      <c r="P52">
        <v>30.386934328659336</v>
      </c>
      <c r="Q52">
        <v>3.3322319034852548</v>
      </c>
      <c r="R52">
        <v>6.89</v>
      </c>
      <c r="S52">
        <v>0</v>
      </c>
      <c r="T52">
        <v>0</v>
      </c>
      <c r="U52">
        <v>61.301527687783469</v>
      </c>
      <c r="V52">
        <v>2.3199999999999998</v>
      </c>
      <c r="W52">
        <v>13.283487394957984</v>
      </c>
      <c r="X52">
        <v>43.863068205666323</v>
      </c>
      <c r="Y52">
        <v>0</v>
      </c>
      <c r="Z52">
        <v>0</v>
      </c>
      <c r="AA52">
        <v>0</v>
      </c>
      <c r="AB52">
        <v>3.8966991747936977</v>
      </c>
      <c r="AC52">
        <v>2.8625969844510757</v>
      </c>
      <c r="AD52">
        <v>2.6938183194549583</v>
      </c>
      <c r="AE52">
        <v>9.7474496593489786</v>
      </c>
      <c r="AF52">
        <v>2.6230983772819472</v>
      </c>
      <c r="AG52">
        <v>12.318020000000001</v>
      </c>
      <c r="AH52">
        <v>6.9183495248152065</v>
      </c>
      <c r="AI52">
        <v>0</v>
      </c>
      <c r="AJ52">
        <v>0</v>
      </c>
      <c r="AK52">
        <v>15.348052797478331</v>
      </c>
      <c r="AL52">
        <v>0</v>
      </c>
      <c r="AM52">
        <v>0</v>
      </c>
      <c r="AN52">
        <v>0</v>
      </c>
      <c r="AO52">
        <v>0.48781200000000013</v>
      </c>
      <c r="AP52">
        <v>3.1815160000000002</v>
      </c>
      <c r="AQ52">
        <v>0</v>
      </c>
      <c r="AR52">
        <v>1.9604103260869565</v>
      </c>
      <c r="AS52">
        <v>1.5922636039250673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405.91733628818861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2.89</v>
      </c>
      <c r="L53">
        <v>115.67999999999999</v>
      </c>
      <c r="M53">
        <v>27.21</v>
      </c>
      <c r="N53">
        <v>35.13000000000001</v>
      </c>
      <c r="O53">
        <v>0</v>
      </c>
      <c r="P53">
        <v>30.386934328659336</v>
      </c>
      <c r="Q53">
        <v>3.3322319034852548</v>
      </c>
      <c r="R53">
        <v>6.89</v>
      </c>
      <c r="S53">
        <v>0</v>
      </c>
      <c r="T53">
        <v>0</v>
      </c>
      <c r="U53">
        <v>61.301527687783469</v>
      </c>
      <c r="V53">
        <v>2.3199999999999998</v>
      </c>
      <c r="W53">
        <v>13.283487394957984</v>
      </c>
      <c r="X53">
        <v>43.863068205666323</v>
      </c>
      <c r="Y53">
        <v>0</v>
      </c>
      <c r="Z53">
        <v>0</v>
      </c>
      <c r="AA53">
        <v>0</v>
      </c>
      <c r="AB53">
        <v>3.8966991747936977</v>
      </c>
      <c r="AC53">
        <v>2.8625969844510757</v>
      </c>
      <c r="AD53">
        <v>2.6938183194549583</v>
      </c>
      <c r="AE53">
        <v>9.7474496593489786</v>
      </c>
      <c r="AF53">
        <v>2.6230983772819472</v>
      </c>
      <c r="AG53">
        <v>12.318020000000001</v>
      </c>
      <c r="AH53">
        <v>6.9183495248152065</v>
      </c>
      <c r="AI53">
        <v>0</v>
      </c>
      <c r="AJ53">
        <v>0</v>
      </c>
      <c r="AK53">
        <v>15.348052797478331</v>
      </c>
      <c r="AL53">
        <v>0</v>
      </c>
      <c r="AM53">
        <v>0</v>
      </c>
      <c r="AN53">
        <v>0</v>
      </c>
      <c r="AO53">
        <v>0.48781200000000013</v>
      </c>
      <c r="AP53">
        <v>3.2214000000000009</v>
      </c>
      <c r="AQ53">
        <v>0</v>
      </c>
      <c r="AR53">
        <v>1.5339673913043479</v>
      </c>
      <c r="AS53">
        <v>1.5922636039250673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405.53077735340605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2.89</v>
      </c>
      <c r="L54">
        <v>115.67999999999999</v>
      </c>
      <c r="M54">
        <v>27.21</v>
      </c>
      <c r="N54">
        <v>35.13000000000001</v>
      </c>
      <c r="O54">
        <v>0</v>
      </c>
      <c r="P54">
        <v>30.386934328659336</v>
      </c>
      <c r="Q54">
        <v>3.3322319034852548</v>
      </c>
      <c r="R54">
        <v>6.89</v>
      </c>
      <c r="S54">
        <v>0</v>
      </c>
      <c r="T54">
        <v>0</v>
      </c>
      <c r="U54">
        <v>61.301527687783469</v>
      </c>
      <c r="V54">
        <v>2.3199999999999998</v>
      </c>
      <c r="W54">
        <v>13.283487394957984</v>
      </c>
      <c r="X54">
        <v>43.863068205666323</v>
      </c>
      <c r="Y54">
        <v>0</v>
      </c>
      <c r="Z54">
        <v>0</v>
      </c>
      <c r="AA54">
        <v>0</v>
      </c>
      <c r="AB54">
        <v>3.8966991747936977</v>
      </c>
      <c r="AC54">
        <v>2.8625969844510757</v>
      </c>
      <c r="AD54">
        <v>2.6938183194549583</v>
      </c>
      <c r="AE54">
        <v>9.7474496593489786</v>
      </c>
      <c r="AF54">
        <v>2.6230983772819472</v>
      </c>
      <c r="AG54">
        <v>12.318020000000001</v>
      </c>
      <c r="AH54">
        <v>6.9183495248152065</v>
      </c>
      <c r="AI54">
        <v>0</v>
      </c>
      <c r="AJ54">
        <v>0</v>
      </c>
      <c r="AK54">
        <v>15.348052797478331</v>
      </c>
      <c r="AL54">
        <v>0</v>
      </c>
      <c r="AM54">
        <v>0</v>
      </c>
      <c r="AN54">
        <v>0</v>
      </c>
      <c r="AO54">
        <v>0.48781200000000013</v>
      </c>
      <c r="AP54">
        <v>3.2214000000000009</v>
      </c>
      <c r="AQ54">
        <v>0</v>
      </c>
      <c r="AR54">
        <v>1.5339673913043479</v>
      </c>
      <c r="AS54">
        <v>1.5922636039250673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405.53077735340605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</v>
      </c>
      <c r="L55">
        <v>115.67999999999999</v>
      </c>
      <c r="M55">
        <v>27.21</v>
      </c>
      <c r="N55">
        <v>35.13000000000001</v>
      </c>
      <c r="O55">
        <v>0</v>
      </c>
      <c r="P55">
        <v>30.386934328659336</v>
      </c>
      <c r="Q55">
        <v>3.3322319034852548</v>
      </c>
      <c r="R55">
        <v>6.89</v>
      </c>
      <c r="S55">
        <v>0</v>
      </c>
      <c r="T55">
        <v>0</v>
      </c>
      <c r="U55">
        <v>61.301527687783469</v>
      </c>
      <c r="V55">
        <v>2.3199999999999998</v>
      </c>
      <c r="W55">
        <v>13.283487394957984</v>
      </c>
      <c r="X55">
        <v>43.863068205666323</v>
      </c>
      <c r="Y55">
        <v>0</v>
      </c>
      <c r="Z55">
        <v>0</v>
      </c>
      <c r="AA55">
        <v>0</v>
      </c>
      <c r="AB55">
        <v>3.8966991747936977</v>
      </c>
      <c r="AC55">
        <v>0</v>
      </c>
      <c r="AD55">
        <v>2.6938183194549583</v>
      </c>
      <c r="AE55">
        <v>9.7474496593489786</v>
      </c>
      <c r="AF55">
        <v>2.6230983772819472</v>
      </c>
      <c r="AG55">
        <v>12.318020000000001</v>
      </c>
      <c r="AH55">
        <v>6.9183495248152065</v>
      </c>
      <c r="AI55">
        <v>0</v>
      </c>
      <c r="AJ55">
        <v>0</v>
      </c>
      <c r="AK55">
        <v>15.348052797478331</v>
      </c>
      <c r="AL55">
        <v>0</v>
      </c>
      <c r="AM55">
        <v>0</v>
      </c>
      <c r="AN55">
        <v>0</v>
      </c>
      <c r="AO55">
        <v>0.48781200000000013</v>
      </c>
      <c r="AP55">
        <v>3.2214000000000009</v>
      </c>
      <c r="AQ55">
        <v>0</v>
      </c>
      <c r="AR55">
        <v>1.5339673913043479</v>
      </c>
      <c r="AS55">
        <v>7.9551821290514431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409.03109889408131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</v>
      </c>
      <c r="L56">
        <v>115.67999999999999</v>
      </c>
      <c r="M56">
        <v>27.21</v>
      </c>
      <c r="N56">
        <v>35.13000000000001</v>
      </c>
      <c r="O56">
        <v>0</v>
      </c>
      <c r="P56">
        <v>30.386934328659336</v>
      </c>
      <c r="Q56">
        <v>3.3322319034852548</v>
      </c>
      <c r="R56">
        <v>6.89</v>
      </c>
      <c r="S56">
        <v>0</v>
      </c>
      <c r="T56">
        <v>0</v>
      </c>
      <c r="U56">
        <v>61.301527687783469</v>
      </c>
      <c r="V56">
        <v>2.3199999999999998</v>
      </c>
      <c r="W56">
        <v>13.283487394957984</v>
      </c>
      <c r="X56">
        <v>43.86</v>
      </c>
      <c r="Y56">
        <v>0</v>
      </c>
      <c r="Z56">
        <v>0</v>
      </c>
      <c r="AA56">
        <v>0</v>
      </c>
      <c r="AB56">
        <v>3.8966991747936977</v>
      </c>
      <c r="AC56">
        <v>0</v>
      </c>
      <c r="AD56">
        <v>2.6938183194549583</v>
      </c>
      <c r="AE56">
        <v>9.7474496593489786</v>
      </c>
      <c r="AF56">
        <v>2.6230983772819472</v>
      </c>
      <c r="AG56">
        <v>12.318020000000001</v>
      </c>
      <c r="AH56">
        <v>6.9183495248152065</v>
      </c>
      <c r="AI56">
        <v>0</v>
      </c>
      <c r="AJ56">
        <v>0</v>
      </c>
      <c r="AK56">
        <v>15.348052797478331</v>
      </c>
      <c r="AL56">
        <v>0</v>
      </c>
      <c r="AM56">
        <v>0</v>
      </c>
      <c r="AN56">
        <v>0</v>
      </c>
      <c r="AO56">
        <v>0.48781200000000013</v>
      </c>
      <c r="AP56">
        <v>3.2214000000000009</v>
      </c>
      <c r="AQ56">
        <v>0</v>
      </c>
      <c r="AR56">
        <v>1.5339673913043479</v>
      </c>
      <c r="AS56">
        <v>7.9551821290514431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409.02803068841501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2.89</v>
      </c>
      <c r="L57">
        <v>115.67999999999999</v>
      </c>
      <c r="M57">
        <v>27.21</v>
      </c>
      <c r="N57">
        <v>35.13000000000001</v>
      </c>
      <c r="O57">
        <v>0</v>
      </c>
      <c r="P57">
        <v>30.386934328659336</v>
      </c>
      <c r="Q57">
        <v>3.3322319034852548</v>
      </c>
      <c r="R57">
        <v>6.89</v>
      </c>
      <c r="S57">
        <v>0</v>
      </c>
      <c r="T57">
        <v>0</v>
      </c>
      <c r="U57">
        <v>61.301527687783469</v>
      </c>
      <c r="V57">
        <v>2.3199999999999998</v>
      </c>
      <c r="W57">
        <v>7.3</v>
      </c>
      <c r="X57">
        <v>24.12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2.6938183194549583</v>
      </c>
      <c r="AE57">
        <v>9.7474496593489786</v>
      </c>
      <c r="AF57">
        <v>2.6230983772819472</v>
      </c>
      <c r="AG57">
        <v>12.318020000000001</v>
      </c>
      <c r="AH57">
        <v>6.9183495248152065</v>
      </c>
      <c r="AI57">
        <v>0</v>
      </c>
      <c r="AJ57">
        <v>0</v>
      </c>
      <c r="AK57">
        <v>15.348052797478331</v>
      </c>
      <c r="AL57">
        <v>0</v>
      </c>
      <c r="AM57">
        <v>0</v>
      </c>
      <c r="AN57">
        <v>0</v>
      </c>
      <c r="AO57">
        <v>0.48781200000000013</v>
      </c>
      <c r="AP57">
        <v>3.2214000000000009</v>
      </c>
      <c r="AQ57">
        <v>0</v>
      </c>
      <c r="AR57">
        <v>1.5339673913043479</v>
      </c>
      <c r="AS57">
        <v>7.9551821290514431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380.11661381108644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2.89</v>
      </c>
      <c r="L58">
        <v>115.67999999999999</v>
      </c>
      <c r="M58">
        <v>27.21</v>
      </c>
      <c r="N58">
        <v>35.13000000000001</v>
      </c>
      <c r="O58">
        <v>0</v>
      </c>
      <c r="P58">
        <v>30.386934328659336</v>
      </c>
      <c r="Q58">
        <v>6.08</v>
      </c>
      <c r="R58">
        <v>12.54</v>
      </c>
      <c r="S58">
        <v>0</v>
      </c>
      <c r="T58">
        <v>0</v>
      </c>
      <c r="U58">
        <v>61.301527687783469</v>
      </c>
      <c r="V58">
        <v>4.2300000000000004</v>
      </c>
      <c r="W58">
        <v>13.283487394957984</v>
      </c>
      <c r="X58">
        <v>43.86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2.6938183194549583</v>
      </c>
      <c r="AE58">
        <v>9.7474496593489786</v>
      </c>
      <c r="AF58">
        <v>2.6230983772819472</v>
      </c>
      <c r="AG58">
        <v>12.318020000000001</v>
      </c>
      <c r="AH58">
        <v>6.9183495248152065</v>
      </c>
      <c r="AI58">
        <v>0</v>
      </c>
      <c r="AJ58">
        <v>0</v>
      </c>
      <c r="AK58">
        <v>15.348052797478331</v>
      </c>
      <c r="AL58">
        <v>0</v>
      </c>
      <c r="AM58">
        <v>0</v>
      </c>
      <c r="AN58">
        <v>0</v>
      </c>
      <c r="AO58">
        <v>0.48781200000000013</v>
      </c>
      <c r="AP58">
        <v>3.2214000000000009</v>
      </c>
      <c r="AQ58">
        <v>0</v>
      </c>
      <c r="AR58">
        <v>1.5339673913043479</v>
      </c>
      <c r="AS58">
        <v>7.9551821290514431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416.14786930255923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2.89</v>
      </c>
      <c r="L59">
        <v>115.67999999999999</v>
      </c>
      <c r="M59">
        <v>27.21</v>
      </c>
      <c r="N59">
        <v>35.13000000000001</v>
      </c>
      <c r="O59">
        <v>0</v>
      </c>
      <c r="P59">
        <v>30.386934328659336</v>
      </c>
      <c r="Q59">
        <v>6.08</v>
      </c>
      <c r="R59">
        <v>12.54</v>
      </c>
      <c r="S59">
        <v>0</v>
      </c>
      <c r="T59">
        <v>0</v>
      </c>
      <c r="U59">
        <v>61.301527687783469</v>
      </c>
      <c r="V59">
        <v>4.2300000000000004</v>
      </c>
      <c r="W59">
        <v>13.28</v>
      </c>
      <c r="X59">
        <v>43.863068205666323</v>
      </c>
      <c r="Y59">
        <v>0</v>
      </c>
      <c r="Z59">
        <v>0</v>
      </c>
      <c r="AA59">
        <v>0</v>
      </c>
      <c r="AB59">
        <v>0.70876969242310561</v>
      </c>
      <c r="AC59">
        <v>0</v>
      </c>
      <c r="AD59">
        <v>2.6938183194549583</v>
      </c>
      <c r="AE59">
        <v>9.7474496593489786</v>
      </c>
      <c r="AF59">
        <v>2.6230983772819472</v>
      </c>
      <c r="AG59">
        <v>12.318020000000001</v>
      </c>
      <c r="AH59">
        <v>6.9183495248152065</v>
      </c>
      <c r="AI59">
        <v>0</v>
      </c>
      <c r="AJ59">
        <v>0</v>
      </c>
      <c r="AK59">
        <v>15.348052797478331</v>
      </c>
      <c r="AL59">
        <v>0</v>
      </c>
      <c r="AM59">
        <v>0</v>
      </c>
      <c r="AN59">
        <v>0</v>
      </c>
      <c r="AO59">
        <v>0.48781200000000013</v>
      </c>
      <c r="AP59">
        <v>3.2214000000000009</v>
      </c>
      <c r="AQ59">
        <v>0</v>
      </c>
      <c r="AR59">
        <v>1.5339673913043479</v>
      </c>
      <c r="AS59">
        <v>7.9551821290514431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416.1474501132675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2.89</v>
      </c>
      <c r="L60">
        <v>190.88</v>
      </c>
      <c r="M60">
        <v>27.21</v>
      </c>
      <c r="N60">
        <v>35.13000000000001</v>
      </c>
      <c r="O60">
        <v>0</v>
      </c>
      <c r="P60">
        <v>30.386934328659336</v>
      </c>
      <c r="Q60">
        <v>6.08</v>
      </c>
      <c r="R60">
        <v>12.54</v>
      </c>
      <c r="S60">
        <v>0</v>
      </c>
      <c r="T60">
        <v>0</v>
      </c>
      <c r="U60">
        <v>61.301527687783469</v>
      </c>
      <c r="V60">
        <v>4.2300000000000004</v>
      </c>
      <c r="W60">
        <v>13.28</v>
      </c>
      <c r="X60">
        <v>43.863068205666323</v>
      </c>
      <c r="Y60">
        <v>0</v>
      </c>
      <c r="Z60">
        <v>0</v>
      </c>
      <c r="AA60">
        <v>0</v>
      </c>
      <c r="AB60">
        <v>0.70876969242310561</v>
      </c>
      <c r="AC60">
        <v>0</v>
      </c>
      <c r="AD60">
        <v>2.6938183194549583</v>
      </c>
      <c r="AE60">
        <v>9.7474496593489786</v>
      </c>
      <c r="AF60">
        <v>2.6230983772819472</v>
      </c>
      <c r="AG60">
        <v>12.318020000000001</v>
      </c>
      <c r="AH60">
        <v>6.9183495248152065</v>
      </c>
      <c r="AI60">
        <v>0</v>
      </c>
      <c r="AJ60">
        <v>0</v>
      </c>
      <c r="AK60">
        <v>15.348052797478331</v>
      </c>
      <c r="AL60">
        <v>0</v>
      </c>
      <c r="AM60">
        <v>0</v>
      </c>
      <c r="AN60">
        <v>0</v>
      </c>
      <c r="AO60">
        <v>0.44486000000000009</v>
      </c>
      <c r="AP60">
        <v>3.2214000000000009</v>
      </c>
      <c r="AQ60">
        <v>0</v>
      </c>
      <c r="AR60">
        <v>1.5339673913043479</v>
      </c>
      <c r="AS60">
        <v>7.9551821290514431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491.30449811326747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2.89</v>
      </c>
      <c r="L61">
        <v>210.16</v>
      </c>
      <c r="M61">
        <v>27.21</v>
      </c>
      <c r="N61">
        <v>35.13000000000001</v>
      </c>
      <c r="O61">
        <v>0</v>
      </c>
      <c r="P61">
        <v>30.386934328659336</v>
      </c>
      <c r="Q61">
        <v>6.08</v>
      </c>
      <c r="R61">
        <v>12.54</v>
      </c>
      <c r="S61">
        <v>0</v>
      </c>
      <c r="T61">
        <v>0</v>
      </c>
      <c r="U61">
        <v>61.301527687783469</v>
      </c>
      <c r="V61">
        <v>4.2300000000000004</v>
      </c>
      <c r="W61">
        <v>13.28</v>
      </c>
      <c r="X61">
        <v>43.863068205666323</v>
      </c>
      <c r="Y61">
        <v>0</v>
      </c>
      <c r="Z61">
        <v>0</v>
      </c>
      <c r="AA61">
        <v>0</v>
      </c>
      <c r="AB61">
        <v>0.70876969242310561</v>
      </c>
      <c r="AC61">
        <v>0</v>
      </c>
      <c r="AD61">
        <v>2.6938183194549583</v>
      </c>
      <c r="AE61">
        <v>9.7474496593489786</v>
      </c>
      <c r="AF61">
        <v>2.6230983772819472</v>
      </c>
      <c r="AG61">
        <v>12.318020000000001</v>
      </c>
      <c r="AH61">
        <v>13.836699049630413</v>
      </c>
      <c r="AI61">
        <v>0</v>
      </c>
      <c r="AJ61">
        <v>0</v>
      </c>
      <c r="AK61">
        <v>15.348052797478331</v>
      </c>
      <c r="AL61">
        <v>0</v>
      </c>
      <c r="AM61">
        <v>0</v>
      </c>
      <c r="AN61">
        <v>0</v>
      </c>
      <c r="AO61">
        <v>0.53076400000000012</v>
      </c>
      <c r="AP61">
        <v>3.2214000000000009</v>
      </c>
      <c r="AQ61">
        <v>0</v>
      </c>
      <c r="AR61">
        <v>1.5339673913043479</v>
      </c>
      <c r="AS61">
        <v>1.5922636039250673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511.22583311295625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2.89</v>
      </c>
      <c r="L62">
        <v>219.8</v>
      </c>
      <c r="M62">
        <v>27.21</v>
      </c>
      <c r="N62">
        <v>35.13000000000001</v>
      </c>
      <c r="O62">
        <v>0</v>
      </c>
      <c r="P62">
        <v>30.386934328659336</v>
      </c>
      <c r="Q62">
        <v>6.08</v>
      </c>
      <c r="R62">
        <v>12.54</v>
      </c>
      <c r="S62">
        <v>0</v>
      </c>
      <c r="T62">
        <v>0</v>
      </c>
      <c r="U62">
        <v>61.301527687783469</v>
      </c>
      <c r="V62">
        <v>4.2300000000000004</v>
      </c>
      <c r="W62">
        <v>13.28</v>
      </c>
      <c r="X62">
        <v>43.863068205666323</v>
      </c>
      <c r="Y62">
        <v>0</v>
      </c>
      <c r="Z62">
        <v>0</v>
      </c>
      <c r="AA62">
        <v>0</v>
      </c>
      <c r="AB62">
        <v>0.70876969242310561</v>
      </c>
      <c r="AC62">
        <v>0</v>
      </c>
      <c r="AD62">
        <v>2.6938183194549583</v>
      </c>
      <c r="AE62">
        <v>9.7474496593489786</v>
      </c>
      <c r="AF62">
        <v>2.6230983772819472</v>
      </c>
      <c r="AG62">
        <v>12.318020000000001</v>
      </c>
      <c r="AH62">
        <v>13.836699049630413</v>
      </c>
      <c r="AI62">
        <v>0</v>
      </c>
      <c r="AJ62">
        <v>0</v>
      </c>
      <c r="AK62">
        <v>15.348052797478331</v>
      </c>
      <c r="AL62">
        <v>0</v>
      </c>
      <c r="AM62">
        <v>0</v>
      </c>
      <c r="AN62">
        <v>0</v>
      </c>
      <c r="AO62">
        <v>0.53076400000000012</v>
      </c>
      <c r="AP62">
        <v>3.2214000000000009</v>
      </c>
      <c r="AQ62">
        <v>0</v>
      </c>
      <c r="AR62">
        <v>1.5339673913043479</v>
      </c>
      <c r="AS62">
        <v>1.5922636039250673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520.86583311295635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</v>
      </c>
      <c r="L63">
        <v>171.6</v>
      </c>
      <c r="M63">
        <v>27.21</v>
      </c>
      <c r="N63">
        <v>35.13000000000001</v>
      </c>
      <c r="O63">
        <v>0</v>
      </c>
      <c r="P63">
        <v>30.386934328659336</v>
      </c>
      <c r="Q63">
        <v>3.3322319034852548</v>
      </c>
      <c r="R63">
        <v>6.89</v>
      </c>
      <c r="S63">
        <v>0</v>
      </c>
      <c r="T63">
        <v>0</v>
      </c>
      <c r="U63">
        <v>61.301527687783469</v>
      </c>
      <c r="V63">
        <v>2.3200000000000003</v>
      </c>
      <c r="W63">
        <v>13.28</v>
      </c>
      <c r="X63">
        <v>43.863068205666323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2.6938183194549583</v>
      </c>
      <c r="AE63">
        <v>9.7474496593489786</v>
      </c>
      <c r="AF63">
        <v>2.6230983772819472</v>
      </c>
      <c r="AG63">
        <v>12.318020000000001</v>
      </c>
      <c r="AH63">
        <v>13.836699049630413</v>
      </c>
      <c r="AI63">
        <v>0</v>
      </c>
      <c r="AJ63">
        <v>0</v>
      </c>
      <c r="AK63">
        <v>15.348052797478331</v>
      </c>
      <c r="AL63">
        <v>0</v>
      </c>
      <c r="AM63">
        <v>0</v>
      </c>
      <c r="AN63">
        <v>0</v>
      </c>
      <c r="AO63">
        <v>0.53076400000000012</v>
      </c>
      <c r="AP63">
        <v>3.2214000000000009</v>
      </c>
      <c r="AQ63">
        <v>0</v>
      </c>
      <c r="AR63">
        <v>1.5339673913043479</v>
      </c>
      <c r="AS63">
        <v>1.5922636039250673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462.35806501644146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</v>
      </c>
      <c r="L64">
        <v>235.60999999999996</v>
      </c>
      <c r="M64">
        <v>27.21</v>
      </c>
      <c r="N64">
        <v>35.13000000000001</v>
      </c>
      <c r="O64">
        <v>0</v>
      </c>
      <c r="P64">
        <v>30.386934328659336</v>
      </c>
      <c r="Q64">
        <v>6.08</v>
      </c>
      <c r="R64">
        <v>12.54</v>
      </c>
      <c r="S64">
        <v>0</v>
      </c>
      <c r="T64">
        <v>0</v>
      </c>
      <c r="U64">
        <v>61.301527687783469</v>
      </c>
      <c r="V64">
        <v>4.2300000000000004</v>
      </c>
      <c r="W64">
        <v>13.28</v>
      </c>
      <c r="X64">
        <v>43.863068205666323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2.6938183194549583</v>
      </c>
      <c r="AE64">
        <v>9.7474496593489786</v>
      </c>
      <c r="AF64">
        <v>2.6230983772819472</v>
      </c>
      <c r="AG64">
        <v>12.318020000000001</v>
      </c>
      <c r="AH64">
        <v>13.836699049630413</v>
      </c>
      <c r="AI64">
        <v>0</v>
      </c>
      <c r="AJ64">
        <v>0</v>
      </c>
      <c r="AK64">
        <v>15.348052797478331</v>
      </c>
      <c r="AL64">
        <v>0</v>
      </c>
      <c r="AM64">
        <v>0</v>
      </c>
      <c r="AN64">
        <v>0</v>
      </c>
      <c r="AO64">
        <v>0.53076400000000012</v>
      </c>
      <c r="AP64">
        <v>3.2214000000000009</v>
      </c>
      <c r="AQ64">
        <v>0</v>
      </c>
      <c r="AR64">
        <v>1.5339673913043479</v>
      </c>
      <c r="AS64">
        <v>1.5922636039250673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536.67583311295618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</v>
      </c>
      <c r="L65">
        <v>279.56</v>
      </c>
      <c r="M65">
        <v>27.21</v>
      </c>
      <c r="N65">
        <v>35.13000000000001</v>
      </c>
      <c r="O65">
        <v>0</v>
      </c>
      <c r="P65">
        <v>30.386934328659336</v>
      </c>
      <c r="Q65">
        <v>6.08</v>
      </c>
      <c r="R65">
        <v>12.54</v>
      </c>
      <c r="S65">
        <v>0</v>
      </c>
      <c r="T65">
        <v>0</v>
      </c>
      <c r="U65">
        <v>61.301527687783469</v>
      </c>
      <c r="V65">
        <v>4.2300000000000004</v>
      </c>
      <c r="W65">
        <v>13.28</v>
      </c>
      <c r="X65">
        <v>43.863068205666323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2.6938183194549583</v>
      </c>
      <c r="AE65">
        <v>9.7474496593489786</v>
      </c>
      <c r="AF65">
        <v>2.6230983772819472</v>
      </c>
      <c r="AG65">
        <v>12.318020000000001</v>
      </c>
      <c r="AH65">
        <v>13.836699049630413</v>
      </c>
      <c r="AI65">
        <v>0</v>
      </c>
      <c r="AJ65">
        <v>0</v>
      </c>
      <c r="AK65">
        <v>15.348052797478331</v>
      </c>
      <c r="AL65">
        <v>0</v>
      </c>
      <c r="AM65">
        <v>0</v>
      </c>
      <c r="AN65">
        <v>0</v>
      </c>
      <c r="AO65">
        <v>0.48781200000000013</v>
      </c>
      <c r="AP65">
        <v>3.2214000000000009</v>
      </c>
      <c r="AQ65">
        <v>0</v>
      </c>
      <c r="AR65">
        <v>1.5339673913043479</v>
      </c>
      <c r="AS65">
        <v>1.5922636039250673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580.58288111295622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</v>
      </c>
      <c r="L66">
        <v>279.56</v>
      </c>
      <c r="M66">
        <v>27.21</v>
      </c>
      <c r="N66">
        <v>35.13000000000001</v>
      </c>
      <c r="O66">
        <v>0</v>
      </c>
      <c r="P66">
        <v>30.386934328659336</v>
      </c>
      <c r="Q66">
        <v>6.08</v>
      </c>
      <c r="R66">
        <v>12.54</v>
      </c>
      <c r="S66">
        <v>0</v>
      </c>
      <c r="T66">
        <v>0</v>
      </c>
      <c r="U66">
        <v>61.301527687783469</v>
      </c>
      <c r="V66">
        <v>4.2300000000000004</v>
      </c>
      <c r="W66">
        <v>13.28</v>
      </c>
      <c r="X66">
        <v>43.863068205666323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2.6938183194549583</v>
      </c>
      <c r="AE66">
        <v>9.7474496593489786</v>
      </c>
      <c r="AF66">
        <v>2.6230983772819472</v>
      </c>
      <c r="AG66">
        <v>12.318020000000001</v>
      </c>
      <c r="AH66">
        <v>13.836699049630413</v>
      </c>
      <c r="AI66">
        <v>0</v>
      </c>
      <c r="AJ66">
        <v>0</v>
      </c>
      <c r="AK66">
        <v>15.348052797478331</v>
      </c>
      <c r="AL66">
        <v>0</v>
      </c>
      <c r="AM66">
        <v>0</v>
      </c>
      <c r="AN66">
        <v>0</v>
      </c>
      <c r="AO66">
        <v>0.48781200000000013</v>
      </c>
      <c r="AP66">
        <v>3.2214000000000009</v>
      </c>
      <c r="AQ66">
        <v>0</v>
      </c>
      <c r="AR66">
        <v>1.5339673913043479</v>
      </c>
      <c r="AS66">
        <v>1.5922636039250673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580.58288111295622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2.89</v>
      </c>
      <c r="L67">
        <v>279.56</v>
      </c>
      <c r="M67">
        <v>27.21</v>
      </c>
      <c r="N67">
        <v>35.13000000000001</v>
      </c>
      <c r="O67">
        <v>0</v>
      </c>
      <c r="P67">
        <v>30.386934328659336</v>
      </c>
      <c r="Q67">
        <v>6.08</v>
      </c>
      <c r="R67">
        <v>12.54</v>
      </c>
      <c r="S67">
        <v>0</v>
      </c>
      <c r="T67">
        <v>0</v>
      </c>
      <c r="U67">
        <v>61.301527687783469</v>
      </c>
      <c r="V67">
        <v>4.2300000000000004</v>
      </c>
      <c r="W67">
        <v>13.28</v>
      </c>
      <c r="X67">
        <v>43.863068205666323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2.6938183194549583</v>
      </c>
      <c r="AE67">
        <v>9.7474496593489786</v>
      </c>
      <c r="AF67">
        <v>2.6230983772819472</v>
      </c>
      <c r="AG67">
        <v>12.318020000000001</v>
      </c>
      <c r="AH67">
        <v>13.836699049630413</v>
      </c>
      <c r="AI67">
        <v>0</v>
      </c>
      <c r="AJ67">
        <v>0</v>
      </c>
      <c r="AK67">
        <v>15.348052797478331</v>
      </c>
      <c r="AL67">
        <v>0</v>
      </c>
      <c r="AM67">
        <v>0</v>
      </c>
      <c r="AN67">
        <v>0</v>
      </c>
      <c r="AO67">
        <v>0.70257200000000009</v>
      </c>
      <c r="AP67">
        <v>3.2214000000000009</v>
      </c>
      <c r="AQ67">
        <v>0</v>
      </c>
      <c r="AR67">
        <v>1.5339673913043479</v>
      </c>
      <c r="AS67">
        <v>1.5922636039250673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580.79764111295628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</v>
      </c>
      <c r="L68">
        <v>279.56</v>
      </c>
      <c r="M68">
        <v>27.21</v>
      </c>
      <c r="N68">
        <v>35.13000000000001</v>
      </c>
      <c r="O68">
        <v>0</v>
      </c>
      <c r="P68">
        <v>30.386934328659336</v>
      </c>
      <c r="Q68">
        <v>6.08</v>
      </c>
      <c r="R68">
        <v>12.54</v>
      </c>
      <c r="S68">
        <v>0</v>
      </c>
      <c r="T68">
        <v>0</v>
      </c>
      <c r="U68">
        <v>61.301527687783469</v>
      </c>
      <c r="V68">
        <v>4.2300000000000004</v>
      </c>
      <c r="W68">
        <v>13.28</v>
      </c>
      <c r="X68">
        <v>43.863068205666323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2.6938183194549583</v>
      </c>
      <c r="AE68">
        <v>9.7474496593489786</v>
      </c>
      <c r="AF68">
        <v>2.6230983772819472</v>
      </c>
      <c r="AG68">
        <v>12.318020000000001</v>
      </c>
      <c r="AH68">
        <v>13.836699049630413</v>
      </c>
      <c r="AI68">
        <v>0</v>
      </c>
      <c r="AJ68">
        <v>0</v>
      </c>
      <c r="AK68">
        <v>15.348052797478331</v>
      </c>
      <c r="AL68">
        <v>0</v>
      </c>
      <c r="AM68">
        <v>0</v>
      </c>
      <c r="AN68">
        <v>0</v>
      </c>
      <c r="AO68">
        <v>0.70257200000000009</v>
      </c>
      <c r="AP68">
        <v>3.2214000000000009</v>
      </c>
      <c r="AQ68">
        <v>0</v>
      </c>
      <c r="AR68">
        <v>1.5339673913043479</v>
      </c>
      <c r="AS68">
        <v>1.5922636039250673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580.79764111295628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</v>
      </c>
      <c r="L69">
        <v>279.56</v>
      </c>
      <c r="M69">
        <v>27.21</v>
      </c>
      <c r="N69">
        <v>35.13000000000001</v>
      </c>
      <c r="O69">
        <v>0</v>
      </c>
      <c r="P69">
        <v>30.386934328659336</v>
      </c>
      <c r="Q69">
        <v>6.0830691569914181</v>
      </c>
      <c r="R69">
        <v>12.54</v>
      </c>
      <c r="S69">
        <v>0</v>
      </c>
      <c r="T69">
        <v>0</v>
      </c>
      <c r="U69">
        <v>61.301527687783469</v>
      </c>
      <c r="V69">
        <v>4.2300000000000004</v>
      </c>
      <c r="W69">
        <v>13.28</v>
      </c>
      <c r="X69">
        <v>43.863068205666323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2.6938183194549583</v>
      </c>
      <c r="AE69">
        <v>9.7474496593489786</v>
      </c>
      <c r="AF69">
        <v>2.6230983772819472</v>
      </c>
      <c r="AG69">
        <v>12.318020000000001</v>
      </c>
      <c r="AH69">
        <v>13.836699049630413</v>
      </c>
      <c r="AI69">
        <v>0</v>
      </c>
      <c r="AJ69">
        <v>0</v>
      </c>
      <c r="AK69">
        <v>15.348052797478331</v>
      </c>
      <c r="AL69">
        <v>0</v>
      </c>
      <c r="AM69">
        <v>0</v>
      </c>
      <c r="AN69">
        <v>0</v>
      </c>
      <c r="AO69">
        <v>0.70257200000000009</v>
      </c>
      <c r="AP69">
        <v>3.2214000000000009</v>
      </c>
      <c r="AQ69">
        <v>0</v>
      </c>
      <c r="AR69">
        <v>1.5339673913043479</v>
      </c>
      <c r="AS69">
        <v>1.5922636039250673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580.80071026994767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</v>
      </c>
      <c r="L70">
        <v>279.57000000000005</v>
      </c>
      <c r="M70">
        <v>27.21</v>
      </c>
      <c r="N70">
        <v>35.13000000000001</v>
      </c>
      <c r="O70">
        <v>0</v>
      </c>
      <c r="P70">
        <v>30.386934328659336</v>
      </c>
      <c r="Q70">
        <v>6.0830691569914181</v>
      </c>
      <c r="R70">
        <v>12.54</v>
      </c>
      <c r="S70">
        <v>0</v>
      </c>
      <c r="T70">
        <v>0</v>
      </c>
      <c r="U70">
        <v>61.301527687783469</v>
      </c>
      <c r="V70">
        <v>4.2300000000000004</v>
      </c>
      <c r="W70">
        <v>13.28</v>
      </c>
      <c r="X70">
        <v>43.863068205666323</v>
      </c>
      <c r="Y70">
        <v>0</v>
      </c>
      <c r="Z70">
        <v>0</v>
      </c>
      <c r="AA70">
        <v>0</v>
      </c>
      <c r="AB70">
        <v>0.70876969242310561</v>
      </c>
      <c r="AC70">
        <v>0</v>
      </c>
      <c r="AD70">
        <v>2.6938183194549583</v>
      </c>
      <c r="AE70">
        <v>9.7474496593489786</v>
      </c>
      <c r="AF70">
        <v>2.6230983772819472</v>
      </c>
      <c r="AG70">
        <v>12.318020000000001</v>
      </c>
      <c r="AH70">
        <v>13.836699049630413</v>
      </c>
      <c r="AI70">
        <v>0</v>
      </c>
      <c r="AJ70">
        <v>0</v>
      </c>
      <c r="AK70">
        <v>15.348052797478331</v>
      </c>
      <c r="AL70">
        <v>0</v>
      </c>
      <c r="AM70">
        <v>0</v>
      </c>
      <c r="AN70">
        <v>0</v>
      </c>
      <c r="AO70">
        <v>0.70257200000000009</v>
      </c>
      <c r="AP70">
        <v>3.2214000000000009</v>
      </c>
      <c r="AQ70">
        <v>0</v>
      </c>
      <c r="AR70">
        <v>1.5339673913043479</v>
      </c>
      <c r="AS70">
        <v>1.5922636039250673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580.81071026994778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2.4900000000000002</v>
      </c>
      <c r="L71">
        <v>279.56</v>
      </c>
      <c r="M71">
        <v>27.21</v>
      </c>
      <c r="N71">
        <v>35.13000000000001</v>
      </c>
      <c r="O71">
        <v>0</v>
      </c>
      <c r="P71">
        <v>30.169999999999998</v>
      </c>
      <c r="Q71">
        <v>6.0830691569914181</v>
      </c>
      <c r="R71">
        <v>12.54</v>
      </c>
      <c r="S71">
        <v>0</v>
      </c>
      <c r="T71">
        <v>0</v>
      </c>
      <c r="U71">
        <v>61.301527687783469</v>
      </c>
      <c r="V71">
        <v>2.3100000000000005</v>
      </c>
      <c r="W71">
        <v>13.28</v>
      </c>
      <c r="X71">
        <v>43.863068205666323</v>
      </c>
      <c r="Y71">
        <v>0</v>
      </c>
      <c r="Z71">
        <v>0</v>
      </c>
      <c r="AA71">
        <v>0</v>
      </c>
      <c r="AB71">
        <v>0.70876969242310561</v>
      </c>
      <c r="AC71">
        <v>0</v>
      </c>
      <c r="AD71">
        <v>5.3907047691143077</v>
      </c>
      <c r="AE71">
        <v>14.619640423921272</v>
      </c>
      <c r="AF71">
        <v>2.6230983772819472</v>
      </c>
      <c r="AG71">
        <v>12.318020000000001</v>
      </c>
      <c r="AH71">
        <v>13.836699049630413</v>
      </c>
      <c r="AI71">
        <v>0</v>
      </c>
      <c r="AJ71">
        <v>0</v>
      </c>
      <c r="AK71">
        <v>15.348052797478331</v>
      </c>
      <c r="AL71">
        <v>0</v>
      </c>
      <c r="AM71">
        <v>0</v>
      </c>
      <c r="AN71">
        <v>0</v>
      </c>
      <c r="AO71">
        <v>0.30373200000000006</v>
      </c>
      <c r="AP71">
        <v>3.2214000000000009</v>
      </c>
      <c r="AQ71">
        <v>4.4152174603174599</v>
      </c>
      <c r="AR71">
        <v>1.5339673913043479</v>
      </c>
      <c r="AS71">
        <v>1.5922636039250673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589.84923061583743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2.4899239137077558</v>
      </c>
      <c r="L72">
        <v>212.08</v>
      </c>
      <c r="M72">
        <v>27.21</v>
      </c>
      <c r="N72">
        <v>35.13000000000001</v>
      </c>
      <c r="O72">
        <v>0</v>
      </c>
      <c r="P72">
        <v>30.387207058174798</v>
      </c>
      <c r="Q72">
        <v>6.0830691569914181</v>
      </c>
      <c r="R72">
        <v>12.54</v>
      </c>
      <c r="S72">
        <v>0</v>
      </c>
      <c r="T72">
        <v>0</v>
      </c>
      <c r="U72">
        <v>61.301527687783469</v>
      </c>
      <c r="V72">
        <v>2.3100000000000005</v>
      </c>
      <c r="W72">
        <v>13.28</v>
      </c>
      <c r="X72">
        <v>43.863068205666323</v>
      </c>
      <c r="Y72">
        <v>0</v>
      </c>
      <c r="Z72">
        <v>0</v>
      </c>
      <c r="AA72">
        <v>0</v>
      </c>
      <c r="AB72">
        <v>0.70876969242310561</v>
      </c>
      <c r="AC72">
        <v>0</v>
      </c>
      <c r="AD72">
        <v>5.3907047691143077</v>
      </c>
      <c r="AE72">
        <v>14.619640423921272</v>
      </c>
      <c r="AF72">
        <v>2.6230983772819472</v>
      </c>
      <c r="AG72">
        <v>12.318020000000001</v>
      </c>
      <c r="AH72">
        <v>13.836699049630413</v>
      </c>
      <c r="AI72">
        <v>0</v>
      </c>
      <c r="AJ72">
        <v>0</v>
      </c>
      <c r="AK72">
        <v>15.348052797478331</v>
      </c>
      <c r="AL72">
        <v>0</v>
      </c>
      <c r="AM72">
        <v>0</v>
      </c>
      <c r="AN72">
        <v>0</v>
      </c>
      <c r="AO72">
        <v>0.26078000000000007</v>
      </c>
      <c r="AP72">
        <v>3.2214000000000009</v>
      </c>
      <c r="AQ72">
        <v>4.4152174603174599</v>
      </c>
      <c r="AR72">
        <v>1.5339673913043479</v>
      </c>
      <c r="AS72">
        <v>1.5922636039250673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522.54340958772002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2.4899999999999998</v>
      </c>
      <c r="L73">
        <v>212.08</v>
      </c>
      <c r="M73">
        <v>27.21</v>
      </c>
      <c r="N73">
        <v>35.13000000000001</v>
      </c>
      <c r="O73">
        <v>0</v>
      </c>
      <c r="P73">
        <v>29.98</v>
      </c>
      <c r="Q73">
        <v>6.0830691569914181</v>
      </c>
      <c r="R73">
        <v>12.54</v>
      </c>
      <c r="S73">
        <v>0</v>
      </c>
      <c r="T73">
        <v>0</v>
      </c>
      <c r="U73">
        <v>61.301527687783469</v>
      </c>
      <c r="V73">
        <v>2.3100000000000005</v>
      </c>
      <c r="W73">
        <v>13.28</v>
      </c>
      <c r="X73">
        <v>43.863068205666323</v>
      </c>
      <c r="Y73">
        <v>0</v>
      </c>
      <c r="Z73">
        <v>0</v>
      </c>
      <c r="AA73">
        <v>0</v>
      </c>
      <c r="AB73">
        <v>0.70876969242310561</v>
      </c>
      <c r="AC73">
        <v>0</v>
      </c>
      <c r="AD73">
        <v>5.3907047691143077</v>
      </c>
      <c r="AE73">
        <v>14.619640423921272</v>
      </c>
      <c r="AF73">
        <v>2.6230983772819472</v>
      </c>
      <c r="AG73">
        <v>12.318020000000001</v>
      </c>
      <c r="AH73">
        <v>20.751980570221754</v>
      </c>
      <c r="AI73">
        <v>0</v>
      </c>
      <c r="AJ73">
        <v>0</v>
      </c>
      <c r="AK73">
        <v>15.348052797478331</v>
      </c>
      <c r="AL73">
        <v>0</v>
      </c>
      <c r="AM73">
        <v>0</v>
      </c>
      <c r="AN73">
        <v>0</v>
      </c>
      <c r="AO73">
        <v>0.17487600000000003</v>
      </c>
      <c r="AP73">
        <v>3.2214000000000009</v>
      </c>
      <c r="AQ73">
        <v>8.8335031746031731</v>
      </c>
      <c r="AR73">
        <v>1.5339673913043479</v>
      </c>
      <c r="AS73">
        <v>1.5922636039250673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533.38394185071456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2.4900000000000002</v>
      </c>
      <c r="L74">
        <v>279.56</v>
      </c>
      <c r="M74">
        <v>27.21</v>
      </c>
      <c r="N74">
        <v>35.13000000000001</v>
      </c>
      <c r="O74">
        <v>0</v>
      </c>
      <c r="P74">
        <v>30.38525741974561</v>
      </c>
      <c r="Q74">
        <v>6.0830691569914181</v>
      </c>
      <c r="R74">
        <v>12.54</v>
      </c>
      <c r="S74">
        <v>0</v>
      </c>
      <c r="T74">
        <v>0</v>
      </c>
      <c r="U74">
        <v>61.301527687783469</v>
      </c>
      <c r="V74">
        <v>2.3100000000000005</v>
      </c>
      <c r="W74">
        <v>13.28</v>
      </c>
      <c r="X74">
        <v>43.863068205666323</v>
      </c>
      <c r="Y74">
        <v>0</v>
      </c>
      <c r="Z74">
        <v>0.32522727272727275</v>
      </c>
      <c r="AA74">
        <v>4.1534092827004212</v>
      </c>
      <c r="AB74">
        <v>3.3505476369092269</v>
      </c>
      <c r="AC74">
        <v>2.8625969844510757</v>
      </c>
      <c r="AD74">
        <v>5.3907047691143077</v>
      </c>
      <c r="AE74">
        <v>14.619640423921272</v>
      </c>
      <c r="AF74">
        <v>2.6230983772819472</v>
      </c>
      <c r="AG74">
        <v>12.318020000000001</v>
      </c>
      <c r="AH74">
        <v>27.67033009503696</v>
      </c>
      <c r="AI74">
        <v>0</v>
      </c>
      <c r="AJ74">
        <v>0</v>
      </c>
      <c r="AK74">
        <v>15.348052797478331</v>
      </c>
      <c r="AL74">
        <v>0</v>
      </c>
      <c r="AM74">
        <v>0</v>
      </c>
      <c r="AN74">
        <v>0</v>
      </c>
      <c r="AO74">
        <v>8.5904000000000022E-2</v>
      </c>
      <c r="AP74">
        <v>3.2214000000000009</v>
      </c>
      <c r="AQ74">
        <v>13.810211111111107</v>
      </c>
      <c r="AR74">
        <v>1.5339673913043479</v>
      </c>
      <c r="AS74">
        <v>1.5922636039250673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623.05829621614839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2.4900000000000002</v>
      </c>
      <c r="L75">
        <v>279.56</v>
      </c>
      <c r="M75">
        <v>27.21</v>
      </c>
      <c r="N75">
        <v>35.13000000000001</v>
      </c>
      <c r="O75">
        <v>0</v>
      </c>
      <c r="P75">
        <v>30.389999999999997</v>
      </c>
      <c r="Q75">
        <v>6.0830691569914181</v>
      </c>
      <c r="R75">
        <v>12.54</v>
      </c>
      <c r="S75">
        <v>0</v>
      </c>
      <c r="T75">
        <v>0</v>
      </c>
      <c r="U75">
        <v>60.138501295853274</v>
      </c>
      <c r="V75">
        <v>2.3100000000000005</v>
      </c>
      <c r="W75">
        <v>13.28</v>
      </c>
      <c r="X75">
        <v>43.863068205666323</v>
      </c>
      <c r="Y75">
        <v>0</v>
      </c>
      <c r="Z75">
        <v>0.97568181818181832</v>
      </c>
      <c r="AA75">
        <v>8.3098860759493665</v>
      </c>
      <c r="AB75">
        <v>7.7903300825206294</v>
      </c>
      <c r="AC75">
        <v>5.7251939689021514</v>
      </c>
      <c r="AD75">
        <v>8.127476911430735</v>
      </c>
      <c r="AE75">
        <v>14.619640423921272</v>
      </c>
      <c r="AF75">
        <v>2.6230983772819472</v>
      </c>
      <c r="AG75">
        <v>12.318020000000001</v>
      </c>
      <c r="AH75">
        <v>34.588679619852165</v>
      </c>
      <c r="AI75">
        <v>1.0524414768263943</v>
      </c>
      <c r="AJ75">
        <v>0</v>
      </c>
      <c r="AK75">
        <v>15.348052797478331</v>
      </c>
      <c r="AL75">
        <v>0</v>
      </c>
      <c r="AM75">
        <v>0.78854463615903969</v>
      </c>
      <c r="AN75">
        <v>0</v>
      </c>
      <c r="AO75">
        <v>3.988400000000001E-2</v>
      </c>
      <c r="AP75">
        <v>3.2214000000000009</v>
      </c>
      <c r="AQ75">
        <v>13.810211111111107</v>
      </c>
      <c r="AR75">
        <v>1.5339673913043479</v>
      </c>
      <c r="AS75">
        <v>1.5922636039250673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645.4594109533557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2.4900000000000002</v>
      </c>
      <c r="L76">
        <v>279.56</v>
      </c>
      <c r="M76">
        <v>27.21</v>
      </c>
      <c r="N76">
        <v>35.13000000000001</v>
      </c>
      <c r="O76">
        <v>0</v>
      </c>
      <c r="P76">
        <v>30.389999999999997</v>
      </c>
      <c r="Q76">
        <v>6.0830691569914181</v>
      </c>
      <c r="R76">
        <v>12.54</v>
      </c>
      <c r="S76">
        <v>0</v>
      </c>
      <c r="T76">
        <v>0</v>
      </c>
      <c r="U76">
        <v>60.138501295853274</v>
      </c>
      <c r="V76">
        <v>2.3100000000000005</v>
      </c>
      <c r="W76">
        <v>13.28</v>
      </c>
      <c r="X76">
        <v>43.863068205666323</v>
      </c>
      <c r="Y76">
        <v>0</v>
      </c>
      <c r="Z76">
        <v>5.7865909090909087</v>
      </c>
      <c r="AA76">
        <v>12.463295358649789</v>
      </c>
      <c r="AB76">
        <v>12.06442610652663</v>
      </c>
      <c r="AC76">
        <v>9.0388110570127225</v>
      </c>
      <c r="AD76">
        <v>11.134244511733534</v>
      </c>
      <c r="AE76">
        <v>14.619640423921272</v>
      </c>
      <c r="AF76">
        <v>5.8321754563894528</v>
      </c>
      <c r="AG76">
        <v>12.318020000000001</v>
      </c>
      <c r="AH76">
        <v>41.507029144667371</v>
      </c>
      <c r="AI76">
        <v>9.7910809112333066</v>
      </c>
      <c r="AJ76">
        <v>0</v>
      </c>
      <c r="AK76">
        <v>15.348052797478331</v>
      </c>
      <c r="AL76">
        <v>0</v>
      </c>
      <c r="AM76">
        <v>2.1263090772693172</v>
      </c>
      <c r="AN76">
        <v>0</v>
      </c>
      <c r="AO76">
        <v>3.988400000000001E-2</v>
      </c>
      <c r="AP76">
        <v>3.8626120000000008</v>
      </c>
      <c r="AQ76">
        <v>18.409523809523805</v>
      </c>
      <c r="AR76">
        <v>1.5339673913043479</v>
      </c>
      <c r="AS76">
        <v>1.5922636039250673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690.46256521723694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2.4900000000000002</v>
      </c>
      <c r="L77">
        <v>279.56</v>
      </c>
      <c r="M77">
        <v>27.21</v>
      </c>
      <c r="N77">
        <v>35.13000000000001</v>
      </c>
      <c r="O77">
        <v>0</v>
      </c>
      <c r="P77">
        <v>30.392562610675434</v>
      </c>
      <c r="Q77">
        <v>6.0830691569914181</v>
      </c>
      <c r="R77">
        <v>12.54</v>
      </c>
      <c r="S77">
        <v>0</v>
      </c>
      <c r="T77">
        <v>0</v>
      </c>
      <c r="U77">
        <v>60.138501295853274</v>
      </c>
      <c r="V77">
        <v>2.3100000000000005</v>
      </c>
      <c r="W77">
        <v>13.28</v>
      </c>
      <c r="X77">
        <v>43.863068205666323</v>
      </c>
      <c r="Y77">
        <v>0</v>
      </c>
      <c r="Z77">
        <v>5.7865909090909087</v>
      </c>
      <c r="AA77">
        <v>12.463295358649789</v>
      </c>
      <c r="AB77">
        <v>12.06442610652663</v>
      </c>
      <c r="AC77">
        <v>9.0388110570127225</v>
      </c>
      <c r="AD77">
        <v>11.134244511733534</v>
      </c>
      <c r="AE77">
        <v>14.619640423921272</v>
      </c>
      <c r="AF77">
        <v>5.8321754563894528</v>
      </c>
      <c r="AG77">
        <v>12.318020000000001</v>
      </c>
      <c r="AH77">
        <v>41.507029144667371</v>
      </c>
      <c r="AI77">
        <v>14.497918303220738</v>
      </c>
      <c r="AJ77">
        <v>0</v>
      </c>
      <c r="AK77">
        <v>15.348052797478331</v>
      </c>
      <c r="AL77">
        <v>0</v>
      </c>
      <c r="AM77">
        <v>4.6760390097524382</v>
      </c>
      <c r="AN77">
        <v>0</v>
      </c>
      <c r="AO77">
        <v>7.0564000000000016E-2</v>
      </c>
      <c r="AP77">
        <v>3.8626120000000008</v>
      </c>
      <c r="AQ77">
        <v>18.409523809523805</v>
      </c>
      <c r="AR77">
        <v>2.6108125000000002</v>
      </c>
      <c r="AS77">
        <v>1.5922636039250673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698.8292202610786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2.4900000000000002</v>
      </c>
      <c r="L78">
        <v>279.56</v>
      </c>
      <c r="M78">
        <v>27.21</v>
      </c>
      <c r="N78">
        <v>35.13000000000001</v>
      </c>
      <c r="O78">
        <v>0</v>
      </c>
      <c r="P78">
        <v>30.385059960026652</v>
      </c>
      <c r="Q78">
        <v>6.0830691569914181</v>
      </c>
      <c r="R78">
        <v>12.54</v>
      </c>
      <c r="S78">
        <v>0</v>
      </c>
      <c r="T78">
        <v>0</v>
      </c>
      <c r="U78">
        <v>60.138501295853274</v>
      </c>
      <c r="V78">
        <v>2.3100000000000005</v>
      </c>
      <c r="W78">
        <v>13.28</v>
      </c>
      <c r="X78">
        <v>43.863068205666323</v>
      </c>
      <c r="Y78">
        <v>0</v>
      </c>
      <c r="Z78">
        <v>5.7865909090909087</v>
      </c>
      <c r="AA78">
        <v>12.463295358649789</v>
      </c>
      <c r="AB78">
        <v>12.06442610652663</v>
      </c>
      <c r="AC78">
        <v>9.0388110570127225</v>
      </c>
      <c r="AD78">
        <v>11.134244511733534</v>
      </c>
      <c r="AE78">
        <v>14.619640423921272</v>
      </c>
      <c r="AF78">
        <v>5.8321754563894528</v>
      </c>
      <c r="AG78">
        <v>12.318020000000001</v>
      </c>
      <c r="AH78">
        <v>41.507029144667371</v>
      </c>
      <c r="AI78">
        <v>14.497918303220738</v>
      </c>
      <c r="AJ78">
        <v>0</v>
      </c>
      <c r="AK78">
        <v>15.348052797478331</v>
      </c>
      <c r="AL78">
        <v>0</v>
      </c>
      <c r="AM78">
        <v>4.6760390097524382</v>
      </c>
      <c r="AN78">
        <v>0</v>
      </c>
      <c r="AO78">
        <v>7.0564000000000016E-2</v>
      </c>
      <c r="AP78">
        <v>3.8626120000000008</v>
      </c>
      <c r="AQ78">
        <v>18.409523809523805</v>
      </c>
      <c r="AR78">
        <v>2.6108125000000002</v>
      </c>
      <c r="AS78">
        <v>1.5922636039250673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698.8217176104298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2.4900000000000002</v>
      </c>
      <c r="L79">
        <v>250.64</v>
      </c>
      <c r="M79">
        <v>27.21</v>
      </c>
      <c r="N79">
        <v>35.13000000000001</v>
      </c>
      <c r="O79">
        <v>0</v>
      </c>
      <c r="P79">
        <v>30.389999999999997</v>
      </c>
      <c r="Q79">
        <v>6.0830691569914181</v>
      </c>
      <c r="R79">
        <v>12.54</v>
      </c>
      <c r="S79">
        <v>0</v>
      </c>
      <c r="T79">
        <v>0</v>
      </c>
      <c r="U79">
        <v>60.138501295853274</v>
      </c>
      <c r="V79">
        <v>2.3100000000000005</v>
      </c>
      <c r="W79">
        <v>13.28</v>
      </c>
      <c r="X79">
        <v>43.863068205666323</v>
      </c>
      <c r="Y79">
        <v>0</v>
      </c>
      <c r="Z79">
        <v>5.7865909090909087</v>
      </c>
      <c r="AA79">
        <v>12.463295358649789</v>
      </c>
      <c r="AB79">
        <v>12.06442610652663</v>
      </c>
      <c r="AC79">
        <v>9.0388110570127225</v>
      </c>
      <c r="AD79">
        <v>11.134244511733534</v>
      </c>
      <c r="AE79">
        <v>14.619640423921272</v>
      </c>
      <c r="AF79">
        <v>5.8321754563894528</v>
      </c>
      <c r="AG79">
        <v>12.318020000000001</v>
      </c>
      <c r="AH79">
        <v>41.507029144667371</v>
      </c>
      <c r="AI79">
        <v>14.497918303220738</v>
      </c>
      <c r="AJ79">
        <v>0</v>
      </c>
      <c r="AK79">
        <v>15.348052797478331</v>
      </c>
      <c r="AL79">
        <v>0</v>
      </c>
      <c r="AM79">
        <v>4.6760390097524382</v>
      </c>
      <c r="AN79">
        <v>0</v>
      </c>
      <c r="AO79">
        <v>7.0564000000000016E-2</v>
      </c>
      <c r="AP79">
        <v>3.8626120000000008</v>
      </c>
      <c r="AQ79">
        <v>18.409523809523805</v>
      </c>
      <c r="AR79">
        <v>12.406728260869565</v>
      </c>
      <c r="AS79">
        <v>1.5922636039250673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679.70257341127274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2.4899999999999998</v>
      </c>
      <c r="L80">
        <v>250.64</v>
      </c>
      <c r="M80">
        <v>27.21</v>
      </c>
      <c r="N80">
        <v>35.13000000000001</v>
      </c>
      <c r="O80">
        <v>0</v>
      </c>
      <c r="P80">
        <v>30.389999999999997</v>
      </c>
      <c r="Q80">
        <v>6.0830691569914181</v>
      </c>
      <c r="R80">
        <v>12.54</v>
      </c>
      <c r="S80">
        <v>0</v>
      </c>
      <c r="T80">
        <v>0</v>
      </c>
      <c r="U80">
        <v>60.138501295853274</v>
      </c>
      <c r="V80">
        <v>2.3100000000000005</v>
      </c>
      <c r="W80">
        <v>13.28</v>
      </c>
      <c r="X80">
        <v>43.863068205666323</v>
      </c>
      <c r="Y80">
        <v>0</v>
      </c>
      <c r="Z80">
        <v>5.7865909090909087</v>
      </c>
      <c r="AA80">
        <v>12.463295358649789</v>
      </c>
      <c r="AB80">
        <v>12.06442610652663</v>
      </c>
      <c r="AC80">
        <v>9.0388110570127225</v>
      </c>
      <c r="AD80">
        <v>11.134244511733534</v>
      </c>
      <c r="AE80">
        <v>14.619640423921272</v>
      </c>
      <c r="AF80">
        <v>5.8321754563894528</v>
      </c>
      <c r="AG80">
        <v>12.318020000000001</v>
      </c>
      <c r="AH80">
        <v>41.507029144667371</v>
      </c>
      <c r="AI80">
        <v>14.497918303220738</v>
      </c>
      <c r="AJ80">
        <v>0</v>
      </c>
      <c r="AK80">
        <v>15.348052797478331</v>
      </c>
      <c r="AL80">
        <v>0</v>
      </c>
      <c r="AM80">
        <v>4.6760390097524382</v>
      </c>
      <c r="AN80">
        <v>0</v>
      </c>
      <c r="AO80">
        <v>0.13192400000000004</v>
      </c>
      <c r="AP80">
        <v>3.5220640000000007</v>
      </c>
      <c r="AQ80">
        <v>18.409523809523805</v>
      </c>
      <c r="AR80">
        <v>12.406728260869565</v>
      </c>
      <c r="AS80">
        <v>1.5922636039250673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679.42338541127276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2.4899999999999998</v>
      </c>
      <c r="L81">
        <v>279.56</v>
      </c>
      <c r="M81">
        <v>27.21</v>
      </c>
      <c r="N81">
        <v>35.13000000000001</v>
      </c>
      <c r="O81">
        <v>0</v>
      </c>
      <c r="P81">
        <v>30.389999999999997</v>
      </c>
      <c r="Q81">
        <v>6.0830691569914181</v>
      </c>
      <c r="R81">
        <v>12.54</v>
      </c>
      <c r="S81">
        <v>0</v>
      </c>
      <c r="T81">
        <v>0</v>
      </c>
      <c r="U81">
        <v>60.138501295853274</v>
      </c>
      <c r="V81">
        <v>2.3100000000000005</v>
      </c>
      <c r="W81">
        <v>13.28</v>
      </c>
      <c r="X81">
        <v>43.863068205666323</v>
      </c>
      <c r="Y81">
        <v>0</v>
      </c>
      <c r="Z81">
        <v>5.7865909090909087</v>
      </c>
      <c r="AA81">
        <v>12.463295358649789</v>
      </c>
      <c r="AB81">
        <v>12.06442610652663</v>
      </c>
      <c r="AC81">
        <v>9.0388110570127225</v>
      </c>
      <c r="AD81">
        <v>11.134244511733534</v>
      </c>
      <c r="AE81">
        <v>14.619640423921272</v>
      </c>
      <c r="AF81">
        <v>5.8321754563894528</v>
      </c>
      <c r="AG81">
        <v>12.318020000000001</v>
      </c>
      <c r="AH81">
        <v>41.507029144667371</v>
      </c>
      <c r="AI81">
        <v>14.497918303220738</v>
      </c>
      <c r="AJ81">
        <v>0</v>
      </c>
      <c r="AK81">
        <v>15.348052797478331</v>
      </c>
      <c r="AL81">
        <v>0</v>
      </c>
      <c r="AM81">
        <v>4.6760390097524382</v>
      </c>
      <c r="AN81">
        <v>0</v>
      </c>
      <c r="AO81">
        <v>0.21476000000000003</v>
      </c>
      <c r="AP81">
        <v>3.5220640000000007</v>
      </c>
      <c r="AQ81">
        <v>18.409523809523805</v>
      </c>
      <c r="AR81">
        <v>2.6108125000000002</v>
      </c>
      <c r="AS81">
        <v>1.5922636039250673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698.6303056504031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2.4899239137077558</v>
      </c>
      <c r="L82">
        <v>269.92</v>
      </c>
      <c r="M82">
        <v>27.21</v>
      </c>
      <c r="N82">
        <v>35.13000000000001</v>
      </c>
      <c r="O82">
        <v>0</v>
      </c>
      <c r="P82">
        <v>30.389999999999997</v>
      </c>
      <c r="Q82">
        <v>6.0830691569914181</v>
      </c>
      <c r="R82">
        <v>12.54</v>
      </c>
      <c r="S82">
        <v>0</v>
      </c>
      <c r="T82">
        <v>0</v>
      </c>
      <c r="U82">
        <v>60.138501295853274</v>
      </c>
      <c r="V82">
        <v>2.3100000000000005</v>
      </c>
      <c r="W82">
        <v>13.28</v>
      </c>
      <c r="X82">
        <v>43.863068205666323</v>
      </c>
      <c r="Y82">
        <v>0</v>
      </c>
      <c r="Z82">
        <v>5.7865909090909087</v>
      </c>
      <c r="AA82">
        <v>12.463295358649789</v>
      </c>
      <c r="AB82">
        <v>12.06442610652663</v>
      </c>
      <c r="AC82">
        <v>9.0388110570127225</v>
      </c>
      <c r="AD82">
        <v>11.134244511733534</v>
      </c>
      <c r="AE82">
        <v>14.619640423921272</v>
      </c>
      <c r="AF82">
        <v>5.8321754563894528</v>
      </c>
      <c r="AG82">
        <v>12.318020000000001</v>
      </c>
      <c r="AH82">
        <v>41.507029144667371</v>
      </c>
      <c r="AI82">
        <v>1.8808939512961507</v>
      </c>
      <c r="AJ82">
        <v>0</v>
      </c>
      <c r="AK82">
        <v>15.348052797478331</v>
      </c>
      <c r="AL82">
        <v>0</v>
      </c>
      <c r="AM82">
        <v>4.6760390097524382</v>
      </c>
      <c r="AN82">
        <v>0</v>
      </c>
      <c r="AO82">
        <v>0.26078000000000007</v>
      </c>
      <c r="AP82">
        <v>3.5220640000000007</v>
      </c>
      <c r="AQ82">
        <v>18.409523809523805</v>
      </c>
      <c r="AR82">
        <v>1.9604103260869565</v>
      </c>
      <c r="AS82">
        <v>1.5922636039250673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675.76882303827313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2.4899239137077558</v>
      </c>
      <c r="L83">
        <v>231.36</v>
      </c>
      <c r="M83">
        <v>27.21</v>
      </c>
      <c r="N83">
        <v>35.13000000000001</v>
      </c>
      <c r="O83">
        <v>0</v>
      </c>
      <c r="P83">
        <v>30.389999999999997</v>
      </c>
      <c r="Q83">
        <v>6.0830691569914181</v>
      </c>
      <c r="R83">
        <v>12.54</v>
      </c>
      <c r="S83">
        <v>0</v>
      </c>
      <c r="T83">
        <v>0</v>
      </c>
      <c r="U83">
        <v>60.138501295853274</v>
      </c>
      <c r="V83">
        <v>4.2200000000000006</v>
      </c>
      <c r="W83">
        <v>13.28</v>
      </c>
      <c r="X83">
        <v>43.863068205666323</v>
      </c>
      <c r="Y83">
        <v>0</v>
      </c>
      <c r="Z83">
        <v>5.7865909090909087</v>
      </c>
      <c r="AA83">
        <v>12.463295358649789</v>
      </c>
      <c r="AB83">
        <v>12.06442610652663</v>
      </c>
      <c r="AC83">
        <v>9.0388110570127225</v>
      </c>
      <c r="AD83">
        <v>11.134244511733534</v>
      </c>
      <c r="AE83">
        <v>14.619640423921272</v>
      </c>
      <c r="AF83">
        <v>5.8321754563894528</v>
      </c>
      <c r="AG83">
        <v>12.318020000000001</v>
      </c>
      <c r="AH83">
        <v>41.507029144667371</v>
      </c>
      <c r="AI83">
        <v>0.94198114689709345</v>
      </c>
      <c r="AJ83">
        <v>0</v>
      </c>
      <c r="AK83">
        <v>15.348052797478331</v>
      </c>
      <c r="AL83">
        <v>0</v>
      </c>
      <c r="AM83">
        <v>3.5499849962490622</v>
      </c>
      <c r="AN83">
        <v>0</v>
      </c>
      <c r="AO83">
        <v>0.30373200000000006</v>
      </c>
      <c r="AP83">
        <v>3.5220640000000007</v>
      </c>
      <c r="AQ83">
        <v>18.409523809523805</v>
      </c>
      <c r="AR83">
        <v>1.9604103260869565</v>
      </c>
      <c r="AS83">
        <v>1.5922636039250673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637.09680822037069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2.4899239137077558</v>
      </c>
      <c r="L84">
        <v>221.72</v>
      </c>
      <c r="M84">
        <v>27.21</v>
      </c>
      <c r="N84">
        <v>35.13000000000001</v>
      </c>
      <c r="O84">
        <v>0</v>
      </c>
      <c r="P84">
        <v>30.389999999999997</v>
      </c>
      <c r="Q84">
        <v>6.0830691569914181</v>
      </c>
      <c r="R84">
        <v>12.54</v>
      </c>
      <c r="S84">
        <v>0</v>
      </c>
      <c r="T84">
        <v>0</v>
      </c>
      <c r="U84">
        <v>60.138501295853274</v>
      </c>
      <c r="V84">
        <v>2.3100000000000005</v>
      </c>
      <c r="W84">
        <v>13.28</v>
      </c>
      <c r="X84">
        <v>43.863068205666323</v>
      </c>
      <c r="Y84">
        <v>0</v>
      </c>
      <c r="Z84">
        <v>1.9298863636363637</v>
      </c>
      <c r="AA84">
        <v>12.463295358649789</v>
      </c>
      <c r="AB84">
        <v>7.7903300825206294</v>
      </c>
      <c r="AC84">
        <v>5.7251939689021514</v>
      </c>
      <c r="AD84">
        <v>8.127476911430735</v>
      </c>
      <c r="AE84">
        <v>14.619640423921272</v>
      </c>
      <c r="AF84">
        <v>2.9176217038539551</v>
      </c>
      <c r="AG84">
        <v>12.318020000000001</v>
      </c>
      <c r="AH84">
        <v>34.588679619852165</v>
      </c>
      <c r="AI84">
        <v>0.94198114689709345</v>
      </c>
      <c r="AJ84">
        <v>0</v>
      </c>
      <c r="AK84">
        <v>15.348052797478331</v>
      </c>
      <c r="AL84">
        <v>0</v>
      </c>
      <c r="AM84">
        <v>2.6141635408852211</v>
      </c>
      <c r="AN84">
        <v>0</v>
      </c>
      <c r="AO84">
        <v>0.34975200000000006</v>
      </c>
      <c r="AP84">
        <v>3.2214000000000009</v>
      </c>
      <c r="AQ84">
        <v>18.409523809523805</v>
      </c>
      <c r="AR84">
        <v>1.9604103260869565</v>
      </c>
      <c r="AS84">
        <v>1.5922636039250673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600.0722542297824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2.4899239137077558</v>
      </c>
      <c r="L85">
        <v>212.08</v>
      </c>
      <c r="M85">
        <v>27.21</v>
      </c>
      <c r="N85">
        <v>35.13000000000001</v>
      </c>
      <c r="O85">
        <v>0</v>
      </c>
      <c r="P85">
        <v>30.389999999999997</v>
      </c>
      <c r="Q85">
        <v>6.0830691569914181</v>
      </c>
      <c r="R85">
        <v>12.54</v>
      </c>
      <c r="S85">
        <v>0</v>
      </c>
      <c r="T85">
        <v>0</v>
      </c>
      <c r="U85">
        <v>60.138501295853274</v>
      </c>
      <c r="V85">
        <v>2.3100000000000005</v>
      </c>
      <c r="W85">
        <v>13.28</v>
      </c>
      <c r="X85">
        <v>43.863068205666323</v>
      </c>
      <c r="Y85">
        <v>0</v>
      </c>
      <c r="Z85">
        <v>1.9298863636363637</v>
      </c>
      <c r="AA85">
        <v>12.463295358649789</v>
      </c>
      <c r="AB85">
        <v>3.5499849962490617</v>
      </c>
      <c r="AC85">
        <v>2.8625969844510757</v>
      </c>
      <c r="AD85">
        <v>5.3907047691143077</v>
      </c>
      <c r="AE85">
        <v>14.619640423921272</v>
      </c>
      <c r="AF85">
        <v>2.6230983772819472</v>
      </c>
      <c r="AG85">
        <v>12.318020000000001</v>
      </c>
      <c r="AH85">
        <v>27.67033009503696</v>
      </c>
      <c r="AI85">
        <v>0.94198114689709345</v>
      </c>
      <c r="AJ85">
        <v>0</v>
      </c>
      <c r="AK85">
        <v>15.348052797478331</v>
      </c>
      <c r="AL85">
        <v>0</v>
      </c>
      <c r="AM85">
        <v>2.3656339084771192</v>
      </c>
      <c r="AN85">
        <v>0</v>
      </c>
      <c r="AO85">
        <v>0.34975200000000006</v>
      </c>
      <c r="AP85">
        <v>3.2214000000000009</v>
      </c>
      <c r="AQ85">
        <v>18.409523809523805</v>
      </c>
      <c r="AR85">
        <v>2.6108125000000002</v>
      </c>
      <c r="AS85">
        <v>1.5922636039250673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573.78153970686094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2.4899239137077558</v>
      </c>
      <c r="L86">
        <v>168.7</v>
      </c>
      <c r="M86">
        <v>27.21</v>
      </c>
      <c r="N86">
        <v>35.13000000000001</v>
      </c>
      <c r="O86">
        <v>0</v>
      </c>
      <c r="P86">
        <v>30.389999999999997</v>
      </c>
      <c r="Q86">
        <v>6.0830691569914181</v>
      </c>
      <c r="R86">
        <v>12.54</v>
      </c>
      <c r="S86">
        <v>0</v>
      </c>
      <c r="T86">
        <v>0</v>
      </c>
      <c r="U86">
        <v>60.138501295853274</v>
      </c>
      <c r="V86">
        <v>2.3100000000000005</v>
      </c>
      <c r="W86">
        <v>13.28</v>
      </c>
      <c r="X86">
        <v>43.863068205666323</v>
      </c>
      <c r="Y86">
        <v>0</v>
      </c>
      <c r="Z86">
        <v>1.9298863636363637</v>
      </c>
      <c r="AA86">
        <v>12.463295358649789</v>
      </c>
      <c r="AB86">
        <v>3.5499849962490617</v>
      </c>
      <c r="AC86">
        <v>2.8625969844510757</v>
      </c>
      <c r="AD86">
        <v>5.3907047691143077</v>
      </c>
      <c r="AE86">
        <v>14.619640423921272</v>
      </c>
      <c r="AF86">
        <v>2.6230983772819472</v>
      </c>
      <c r="AG86">
        <v>12.318020000000001</v>
      </c>
      <c r="AH86">
        <v>20.751980570221754</v>
      </c>
      <c r="AI86">
        <v>0.94198114689709345</v>
      </c>
      <c r="AJ86">
        <v>0</v>
      </c>
      <c r="AK86">
        <v>15.348052797478331</v>
      </c>
      <c r="AL86">
        <v>0</v>
      </c>
      <c r="AM86">
        <v>2.3656339084771192</v>
      </c>
      <c r="AN86">
        <v>0</v>
      </c>
      <c r="AO86">
        <v>0.34975200000000006</v>
      </c>
      <c r="AP86">
        <v>3.2214000000000009</v>
      </c>
      <c r="AQ86">
        <v>18.409523809523805</v>
      </c>
      <c r="AR86">
        <v>2.6108125000000002</v>
      </c>
      <c r="AS86">
        <v>1.5922636039250673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523.48319018204575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2.4899239137077558</v>
      </c>
      <c r="L87">
        <v>144.60000000000002</v>
      </c>
      <c r="M87">
        <v>27.21</v>
      </c>
      <c r="N87">
        <v>35.13000000000001</v>
      </c>
      <c r="O87">
        <v>0</v>
      </c>
      <c r="P87">
        <v>30.389999999999997</v>
      </c>
      <c r="Q87">
        <v>6.0830691569914181</v>
      </c>
      <c r="R87">
        <v>12.54</v>
      </c>
      <c r="S87">
        <v>0</v>
      </c>
      <c r="T87">
        <v>0</v>
      </c>
      <c r="U87">
        <v>60.138501295853274</v>
      </c>
      <c r="V87">
        <v>2.3100000000000005</v>
      </c>
      <c r="W87">
        <v>13.28</v>
      </c>
      <c r="X87">
        <v>43.863068205666323</v>
      </c>
      <c r="Y87">
        <v>0</v>
      </c>
      <c r="Z87">
        <v>1.9298863636363637</v>
      </c>
      <c r="AA87">
        <v>12.463295358649789</v>
      </c>
      <c r="AB87">
        <v>3.5499849962490617</v>
      </c>
      <c r="AC87">
        <v>2.8625969844510757</v>
      </c>
      <c r="AD87">
        <v>5.3907047691143077</v>
      </c>
      <c r="AE87">
        <v>14.619640423921272</v>
      </c>
      <c r="AF87">
        <v>2.6230983772819472</v>
      </c>
      <c r="AG87">
        <v>12.318020000000001</v>
      </c>
      <c r="AH87">
        <v>13.836699049630413</v>
      </c>
      <c r="AI87">
        <v>0.94198114689709345</v>
      </c>
      <c r="AJ87">
        <v>0</v>
      </c>
      <c r="AK87">
        <v>15.348052797478331</v>
      </c>
      <c r="AL87">
        <v>0</v>
      </c>
      <c r="AM87">
        <v>2.3656339084771192</v>
      </c>
      <c r="AN87">
        <v>0</v>
      </c>
      <c r="AO87">
        <v>0.36509200000000008</v>
      </c>
      <c r="AP87">
        <v>3.2214000000000009</v>
      </c>
      <c r="AQ87">
        <v>18.409523809523805</v>
      </c>
      <c r="AR87">
        <v>12.406728260869565</v>
      </c>
      <c r="AS87">
        <v>1.5922636039250673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502.27916442232407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2.4899239137077558</v>
      </c>
      <c r="L88">
        <v>183.16000000000003</v>
      </c>
      <c r="M88">
        <v>27.21</v>
      </c>
      <c r="N88">
        <v>35.13000000000001</v>
      </c>
      <c r="O88">
        <v>0</v>
      </c>
      <c r="P88">
        <v>30.389999999999997</v>
      </c>
      <c r="Q88">
        <v>6.0830691569914181</v>
      </c>
      <c r="R88">
        <v>12.54</v>
      </c>
      <c r="S88">
        <v>0</v>
      </c>
      <c r="T88">
        <v>0</v>
      </c>
      <c r="U88">
        <v>60.138501295853274</v>
      </c>
      <c r="V88">
        <v>2.3100000000000005</v>
      </c>
      <c r="W88">
        <v>13.28</v>
      </c>
      <c r="X88">
        <v>43.863068205666323</v>
      </c>
      <c r="Y88">
        <v>0</v>
      </c>
      <c r="Z88">
        <v>0</v>
      </c>
      <c r="AA88">
        <v>12.463295358649789</v>
      </c>
      <c r="AB88">
        <v>3.5499849962490617</v>
      </c>
      <c r="AC88">
        <v>2.8625969844510757</v>
      </c>
      <c r="AD88">
        <v>5.3907047691143077</v>
      </c>
      <c r="AE88">
        <v>14.619640423921272</v>
      </c>
      <c r="AF88">
        <v>2.6230983772819472</v>
      </c>
      <c r="AG88">
        <v>12.318020000000001</v>
      </c>
      <c r="AH88">
        <v>13.836699049630413</v>
      </c>
      <c r="AI88">
        <v>0.94198114689709345</v>
      </c>
      <c r="AJ88">
        <v>0</v>
      </c>
      <c r="AK88">
        <v>15.348052797478331</v>
      </c>
      <c r="AL88">
        <v>0</v>
      </c>
      <c r="AM88">
        <v>2.3656339084771192</v>
      </c>
      <c r="AN88">
        <v>0</v>
      </c>
      <c r="AO88">
        <v>0.36509200000000008</v>
      </c>
      <c r="AP88">
        <v>3.2214000000000009</v>
      </c>
      <c r="AQ88">
        <v>18.409523809523805</v>
      </c>
      <c r="AR88">
        <v>12.406728260869565</v>
      </c>
      <c r="AS88">
        <v>1.5922636039250673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538.90927805868773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2.4899239137077558</v>
      </c>
      <c r="L89">
        <v>195.69</v>
      </c>
      <c r="M89">
        <v>27.21</v>
      </c>
      <c r="N89">
        <v>35.13000000000001</v>
      </c>
      <c r="O89">
        <v>0</v>
      </c>
      <c r="P89">
        <v>30.389999999999997</v>
      </c>
      <c r="Q89">
        <v>6.0830691569914181</v>
      </c>
      <c r="R89">
        <v>12.54</v>
      </c>
      <c r="S89">
        <v>0</v>
      </c>
      <c r="T89">
        <v>0</v>
      </c>
      <c r="U89">
        <v>60.138501295853274</v>
      </c>
      <c r="V89">
        <v>2.3100000000000005</v>
      </c>
      <c r="W89">
        <v>13.28</v>
      </c>
      <c r="X89">
        <v>43.863068205666323</v>
      </c>
      <c r="Y89">
        <v>0</v>
      </c>
      <c r="Z89">
        <v>0</v>
      </c>
      <c r="AA89">
        <v>8.3098860759493665</v>
      </c>
      <c r="AB89">
        <v>3.5499849962490617</v>
      </c>
      <c r="AC89">
        <v>2.8625969844510757</v>
      </c>
      <c r="AD89">
        <v>5.3907047691143077</v>
      </c>
      <c r="AE89">
        <v>14.619640423921272</v>
      </c>
      <c r="AF89">
        <v>2.6230983772819472</v>
      </c>
      <c r="AG89">
        <v>12.318020000000001</v>
      </c>
      <c r="AH89">
        <v>13.836699049630413</v>
      </c>
      <c r="AI89">
        <v>0.94198114689709345</v>
      </c>
      <c r="AJ89">
        <v>0</v>
      </c>
      <c r="AK89">
        <v>15.348052797478331</v>
      </c>
      <c r="AL89">
        <v>0</v>
      </c>
      <c r="AM89">
        <v>2.3656339084771192</v>
      </c>
      <c r="AN89">
        <v>0</v>
      </c>
      <c r="AO89">
        <v>0.41724800000000006</v>
      </c>
      <c r="AP89">
        <v>3.2214000000000009</v>
      </c>
      <c r="AQ89">
        <v>18.409523809523805</v>
      </c>
      <c r="AR89">
        <v>12.406728260869565</v>
      </c>
      <c r="AS89">
        <v>2.2303962236098722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547.97615739567186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2.4899239137077558</v>
      </c>
      <c r="L90">
        <v>206.29</v>
      </c>
      <c r="M90">
        <v>27.21</v>
      </c>
      <c r="N90">
        <v>35.13000000000001</v>
      </c>
      <c r="O90">
        <v>0</v>
      </c>
      <c r="P90">
        <v>30.389999999999997</v>
      </c>
      <c r="Q90">
        <v>6.0830691569914181</v>
      </c>
      <c r="R90">
        <v>12.54</v>
      </c>
      <c r="S90">
        <v>0</v>
      </c>
      <c r="T90">
        <v>0</v>
      </c>
      <c r="U90">
        <v>60.138501295853274</v>
      </c>
      <c r="V90">
        <v>2.3100000000000005</v>
      </c>
      <c r="W90">
        <v>13.28</v>
      </c>
      <c r="X90">
        <v>43.863068205666323</v>
      </c>
      <c r="Y90">
        <v>0</v>
      </c>
      <c r="Z90">
        <v>0</v>
      </c>
      <c r="AA90">
        <v>8.3098860759493665</v>
      </c>
      <c r="AB90">
        <v>3.5499849962490617</v>
      </c>
      <c r="AC90">
        <v>2.8625969844510757</v>
      </c>
      <c r="AD90">
        <v>5.3907047691143077</v>
      </c>
      <c r="AE90">
        <v>14.619640423921272</v>
      </c>
      <c r="AF90">
        <v>2.6230983772819472</v>
      </c>
      <c r="AG90">
        <v>12.318020000000001</v>
      </c>
      <c r="AH90">
        <v>13.836699049630413</v>
      </c>
      <c r="AI90">
        <v>0.94198114689709345</v>
      </c>
      <c r="AJ90">
        <v>0</v>
      </c>
      <c r="AK90">
        <v>15.348052797478331</v>
      </c>
      <c r="AL90">
        <v>0</v>
      </c>
      <c r="AM90">
        <v>2.3656339084771192</v>
      </c>
      <c r="AN90">
        <v>0</v>
      </c>
      <c r="AO90">
        <v>0.45099600000000012</v>
      </c>
      <c r="AP90">
        <v>3.2214000000000009</v>
      </c>
      <c r="AQ90">
        <v>18.409523809523805</v>
      </c>
      <c r="AR90">
        <v>12.406728260869565</v>
      </c>
      <c r="AS90">
        <v>2.2303962236098722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558.60990539567206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2.4899239137077558</v>
      </c>
      <c r="L91">
        <v>221.72</v>
      </c>
      <c r="M91">
        <v>27.21</v>
      </c>
      <c r="N91">
        <v>35.13000000000001</v>
      </c>
      <c r="O91">
        <v>0</v>
      </c>
      <c r="P91">
        <v>30.389999999999997</v>
      </c>
      <c r="Q91">
        <v>6.0830691569914181</v>
      </c>
      <c r="R91">
        <v>12.54</v>
      </c>
      <c r="S91">
        <v>0</v>
      </c>
      <c r="T91">
        <v>0</v>
      </c>
      <c r="U91">
        <v>60.138501295853274</v>
      </c>
      <c r="V91">
        <v>4.2300000000000004</v>
      </c>
      <c r="W91">
        <v>13.28</v>
      </c>
      <c r="X91">
        <v>43.863068205666323</v>
      </c>
      <c r="Y91">
        <v>0</v>
      </c>
      <c r="Z91">
        <v>0</v>
      </c>
      <c r="AA91">
        <v>3.6902151898734172</v>
      </c>
      <c r="AB91">
        <v>3.5499849962490617</v>
      </c>
      <c r="AC91">
        <v>2.8625969844510757</v>
      </c>
      <c r="AD91">
        <v>2.6938183194549583</v>
      </c>
      <c r="AE91">
        <v>9.7474496593489786</v>
      </c>
      <c r="AF91">
        <v>2.6230983772819472</v>
      </c>
      <c r="AG91">
        <v>12.318020000000001</v>
      </c>
      <c r="AH91">
        <v>13.836699049630413</v>
      </c>
      <c r="AI91">
        <v>0</v>
      </c>
      <c r="AJ91">
        <v>0</v>
      </c>
      <c r="AK91">
        <v>15.348052797478331</v>
      </c>
      <c r="AL91">
        <v>0</v>
      </c>
      <c r="AM91">
        <v>2.3656339084771192</v>
      </c>
      <c r="AN91">
        <v>0</v>
      </c>
      <c r="AO91">
        <v>0.53690000000000015</v>
      </c>
      <c r="AP91">
        <v>3.2214000000000009</v>
      </c>
      <c r="AQ91">
        <v>18.035196825396824</v>
      </c>
      <c r="AR91">
        <v>1.9604103260869565</v>
      </c>
      <c r="AS91">
        <v>2.2303962236098722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552.0944352295578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2.4899239137077558</v>
      </c>
      <c r="L92">
        <v>241</v>
      </c>
      <c r="M92">
        <v>27.21</v>
      </c>
      <c r="N92">
        <v>35.13000000000001</v>
      </c>
      <c r="O92">
        <v>0</v>
      </c>
      <c r="P92">
        <v>30.389999999999997</v>
      </c>
      <c r="Q92">
        <v>6.0830691569914181</v>
      </c>
      <c r="R92">
        <v>12.54</v>
      </c>
      <c r="S92">
        <v>0</v>
      </c>
      <c r="T92">
        <v>0</v>
      </c>
      <c r="U92">
        <v>60.138501295853274</v>
      </c>
      <c r="V92">
        <v>4.2300000000000004</v>
      </c>
      <c r="W92">
        <v>13.28</v>
      </c>
      <c r="X92">
        <v>43.863068205666323</v>
      </c>
      <c r="Y92">
        <v>0</v>
      </c>
      <c r="Z92">
        <v>0</v>
      </c>
      <c r="AA92">
        <v>3.5030970464135023</v>
      </c>
      <c r="AB92">
        <v>3.5499849962490617</v>
      </c>
      <c r="AC92">
        <v>2.8625969844510757</v>
      </c>
      <c r="AD92">
        <v>2.6938183194549583</v>
      </c>
      <c r="AE92">
        <v>9.7474496593489786</v>
      </c>
      <c r="AF92">
        <v>2.6230983772819472</v>
      </c>
      <c r="AG92">
        <v>12.318020000000001</v>
      </c>
      <c r="AH92">
        <v>13.836699049630413</v>
      </c>
      <c r="AI92">
        <v>0</v>
      </c>
      <c r="AJ92">
        <v>0</v>
      </c>
      <c r="AK92">
        <v>15.348052797478331</v>
      </c>
      <c r="AL92">
        <v>0</v>
      </c>
      <c r="AM92">
        <v>2.3656339084771192</v>
      </c>
      <c r="AN92">
        <v>0</v>
      </c>
      <c r="AO92">
        <v>0.5491720000000001</v>
      </c>
      <c r="AP92">
        <v>3.2214000000000009</v>
      </c>
      <c r="AQ92">
        <v>13.810211111111107</v>
      </c>
      <c r="AR92">
        <v>1.4695407608695652</v>
      </c>
      <c r="AS92">
        <v>2.2303962236098722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566.48373380659473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2.4899239137077558</v>
      </c>
      <c r="L93">
        <v>260.27999999999997</v>
      </c>
      <c r="M93">
        <v>27.21</v>
      </c>
      <c r="N93">
        <v>35.13000000000001</v>
      </c>
      <c r="O93">
        <v>0</v>
      </c>
      <c r="P93">
        <v>30.389999999999997</v>
      </c>
      <c r="Q93">
        <v>6.0830691569914181</v>
      </c>
      <c r="R93">
        <v>12.54</v>
      </c>
      <c r="S93">
        <v>0</v>
      </c>
      <c r="T93">
        <v>0</v>
      </c>
      <c r="U93">
        <v>60.138501295853274</v>
      </c>
      <c r="V93">
        <v>4.2300000000000004</v>
      </c>
      <c r="W93">
        <v>13.28</v>
      </c>
      <c r="X93">
        <v>43.863068205666323</v>
      </c>
      <c r="Y93">
        <v>0</v>
      </c>
      <c r="Z93">
        <v>0</v>
      </c>
      <c r="AA93">
        <v>3.5030970464135023</v>
      </c>
      <c r="AB93">
        <v>3.5499849962490617</v>
      </c>
      <c r="AC93">
        <v>2.8625969844510757</v>
      </c>
      <c r="AD93">
        <v>2.6938183194549583</v>
      </c>
      <c r="AE93">
        <v>9.7474496593489786</v>
      </c>
      <c r="AF93">
        <v>2.6230983772819472</v>
      </c>
      <c r="AG93">
        <v>12.318020000000001</v>
      </c>
      <c r="AH93">
        <v>13.836699049630413</v>
      </c>
      <c r="AI93">
        <v>0</v>
      </c>
      <c r="AJ93">
        <v>0</v>
      </c>
      <c r="AK93">
        <v>15.348052797478331</v>
      </c>
      <c r="AL93">
        <v>0</v>
      </c>
      <c r="AM93">
        <v>0.78854463615903969</v>
      </c>
      <c r="AN93">
        <v>0</v>
      </c>
      <c r="AO93">
        <v>0.5491720000000001</v>
      </c>
      <c r="AP93">
        <v>3.2214000000000009</v>
      </c>
      <c r="AQ93">
        <v>13.810211111111107</v>
      </c>
      <c r="AR93">
        <v>1.4695407608695652</v>
      </c>
      <c r="AS93">
        <v>2.2303962236098722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584.18664453427664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2.4899239137077558</v>
      </c>
      <c r="L94">
        <v>279.56</v>
      </c>
      <c r="M94">
        <v>27.21</v>
      </c>
      <c r="N94">
        <v>35.13000000000001</v>
      </c>
      <c r="O94">
        <v>0</v>
      </c>
      <c r="P94">
        <v>30.389999999999997</v>
      </c>
      <c r="Q94">
        <v>6.0830691569914181</v>
      </c>
      <c r="R94">
        <v>12.54</v>
      </c>
      <c r="S94">
        <v>0</v>
      </c>
      <c r="T94">
        <v>0</v>
      </c>
      <c r="U94">
        <v>60.138501295853274</v>
      </c>
      <c r="V94">
        <v>4.2300000000000004</v>
      </c>
      <c r="W94">
        <v>13.28</v>
      </c>
      <c r="X94">
        <v>43.863068205666323</v>
      </c>
      <c r="Y94">
        <v>0</v>
      </c>
      <c r="Z94">
        <v>0</v>
      </c>
      <c r="AA94">
        <v>3.5030970464135023</v>
      </c>
      <c r="AB94">
        <v>3.5499849962490617</v>
      </c>
      <c r="AC94">
        <v>2.8625969844510757</v>
      </c>
      <c r="AD94">
        <v>2.6938183194549583</v>
      </c>
      <c r="AE94">
        <v>9.7474496593489786</v>
      </c>
      <c r="AF94">
        <v>2.6230983772819472</v>
      </c>
      <c r="AG94">
        <v>12.318020000000001</v>
      </c>
      <c r="AH94">
        <v>13.836699049630413</v>
      </c>
      <c r="AI94">
        <v>0</v>
      </c>
      <c r="AJ94">
        <v>0</v>
      </c>
      <c r="AK94">
        <v>15.348052797478331</v>
      </c>
      <c r="AL94">
        <v>0</v>
      </c>
      <c r="AM94">
        <v>0</v>
      </c>
      <c r="AN94">
        <v>0</v>
      </c>
      <c r="AO94">
        <v>0.5491720000000001</v>
      </c>
      <c r="AP94">
        <v>3.2214000000000009</v>
      </c>
      <c r="AQ94">
        <v>13.810211111111107</v>
      </c>
      <c r="AR94">
        <v>1.4695407608695652</v>
      </c>
      <c r="AS94">
        <v>2.2303962236098722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602.67809989811758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2.4899239137077558</v>
      </c>
      <c r="L95">
        <v>298.83999999999997</v>
      </c>
      <c r="M95">
        <v>27.21</v>
      </c>
      <c r="N95">
        <v>35.13000000000001</v>
      </c>
      <c r="O95">
        <v>0</v>
      </c>
      <c r="P95">
        <v>30.389999999999997</v>
      </c>
      <c r="Q95">
        <v>6.0830691569914181</v>
      </c>
      <c r="R95">
        <v>12.54</v>
      </c>
      <c r="S95">
        <v>0</v>
      </c>
      <c r="T95">
        <v>0</v>
      </c>
      <c r="U95">
        <v>60.138501295853274</v>
      </c>
      <c r="V95">
        <v>4.2300000000000004</v>
      </c>
      <c r="W95">
        <v>13.28</v>
      </c>
      <c r="X95">
        <v>43.863068205666323</v>
      </c>
      <c r="Y95">
        <v>0</v>
      </c>
      <c r="Z95">
        <v>0</v>
      </c>
      <c r="AA95">
        <v>3.5030970464135023</v>
      </c>
      <c r="AB95">
        <v>3.5499849962490617</v>
      </c>
      <c r="AC95">
        <v>2.8625969844510757</v>
      </c>
      <c r="AD95">
        <v>2.6938183194549583</v>
      </c>
      <c r="AE95">
        <v>9.7474496593489786</v>
      </c>
      <c r="AF95">
        <v>2.6230983772819472</v>
      </c>
      <c r="AG95">
        <v>12.318020000000001</v>
      </c>
      <c r="AH95">
        <v>13.836699049630413</v>
      </c>
      <c r="AI95">
        <v>0</v>
      </c>
      <c r="AJ95">
        <v>0</v>
      </c>
      <c r="AK95">
        <v>15.348052797478331</v>
      </c>
      <c r="AL95">
        <v>0</v>
      </c>
      <c r="AM95">
        <v>0</v>
      </c>
      <c r="AN95">
        <v>0</v>
      </c>
      <c r="AO95">
        <v>0.5491720000000001</v>
      </c>
      <c r="AP95">
        <v>3.2214000000000009</v>
      </c>
      <c r="AQ95">
        <v>13.810211111111107</v>
      </c>
      <c r="AR95">
        <v>1.4695407608695652</v>
      </c>
      <c r="AS95">
        <v>2.2303962236098722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621.95809989811755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2.4899239137077558</v>
      </c>
      <c r="L96">
        <v>318.12</v>
      </c>
      <c r="M96">
        <v>27.21</v>
      </c>
      <c r="N96">
        <v>35.13000000000001</v>
      </c>
      <c r="O96">
        <v>0</v>
      </c>
      <c r="P96">
        <v>30.389999999999997</v>
      </c>
      <c r="Q96">
        <v>6.0830691569914181</v>
      </c>
      <c r="R96">
        <v>12.54</v>
      </c>
      <c r="S96">
        <v>0</v>
      </c>
      <c r="T96">
        <v>0</v>
      </c>
      <c r="U96">
        <v>60.138501295853274</v>
      </c>
      <c r="V96">
        <v>4.2300000000000004</v>
      </c>
      <c r="W96">
        <v>13.28</v>
      </c>
      <c r="X96">
        <v>43.863068205666323</v>
      </c>
      <c r="Y96">
        <v>0</v>
      </c>
      <c r="Z96">
        <v>0</v>
      </c>
      <c r="AA96">
        <v>3.5030970464135023</v>
      </c>
      <c r="AB96">
        <v>3.5499849962490617</v>
      </c>
      <c r="AC96">
        <v>2.8625969844510757</v>
      </c>
      <c r="AD96">
        <v>2.6938183194549583</v>
      </c>
      <c r="AE96">
        <v>9.7474496593489786</v>
      </c>
      <c r="AF96">
        <v>2.6230983772819472</v>
      </c>
      <c r="AG96">
        <v>12.318020000000001</v>
      </c>
      <c r="AH96">
        <v>13.836699049630413</v>
      </c>
      <c r="AI96">
        <v>0</v>
      </c>
      <c r="AJ96">
        <v>0</v>
      </c>
      <c r="AK96">
        <v>15.348052797478331</v>
      </c>
      <c r="AL96">
        <v>0</v>
      </c>
      <c r="AM96">
        <v>0</v>
      </c>
      <c r="AN96">
        <v>0</v>
      </c>
      <c r="AO96">
        <v>0.5491720000000001</v>
      </c>
      <c r="AP96">
        <v>3.2214000000000009</v>
      </c>
      <c r="AQ96">
        <v>13.810211111111107</v>
      </c>
      <c r="AR96">
        <v>1.4695407608695652</v>
      </c>
      <c r="AS96">
        <v>2.2303962236098722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641.23809989811753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2.4899239137077558</v>
      </c>
      <c r="L97">
        <v>318.12</v>
      </c>
      <c r="M97">
        <v>27.21</v>
      </c>
      <c r="N97">
        <v>35.13000000000001</v>
      </c>
      <c r="O97">
        <v>0</v>
      </c>
      <c r="P97">
        <v>30.389999999999997</v>
      </c>
      <c r="Q97">
        <v>6.0830691569914181</v>
      </c>
      <c r="R97">
        <v>12.54</v>
      </c>
      <c r="S97">
        <v>0</v>
      </c>
      <c r="T97">
        <v>0</v>
      </c>
      <c r="U97">
        <v>60.138501295853274</v>
      </c>
      <c r="V97">
        <v>4.2300000000000004</v>
      </c>
      <c r="W97">
        <v>13.28</v>
      </c>
      <c r="X97">
        <v>43.863068205666323</v>
      </c>
      <c r="Y97">
        <v>0</v>
      </c>
      <c r="Z97">
        <v>0</v>
      </c>
      <c r="AA97">
        <v>3.5030970464135023</v>
      </c>
      <c r="AB97">
        <v>3.8966991747936977</v>
      </c>
      <c r="AC97">
        <v>2.8625969844510757</v>
      </c>
      <c r="AD97">
        <v>2.6938183194549583</v>
      </c>
      <c r="AE97">
        <v>9.7474496593489786</v>
      </c>
      <c r="AF97">
        <v>2.6230983772819472</v>
      </c>
      <c r="AG97">
        <v>12.318020000000001</v>
      </c>
      <c r="AH97">
        <v>13.836699049630413</v>
      </c>
      <c r="AI97">
        <v>0</v>
      </c>
      <c r="AJ97">
        <v>0</v>
      </c>
      <c r="AK97">
        <v>15.348052797478331</v>
      </c>
      <c r="AL97">
        <v>0</v>
      </c>
      <c r="AM97">
        <v>0</v>
      </c>
      <c r="AN97">
        <v>0</v>
      </c>
      <c r="AO97">
        <v>0.5491720000000001</v>
      </c>
      <c r="AP97">
        <v>3.2214000000000009</v>
      </c>
      <c r="AQ97">
        <v>13.810211111111107</v>
      </c>
      <c r="AR97">
        <v>12.406728260869565</v>
      </c>
      <c r="AS97">
        <v>2.2303962236098722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652.52200157666232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2.4899239137077558</v>
      </c>
      <c r="L98">
        <v>318.12</v>
      </c>
      <c r="M98">
        <v>27.21</v>
      </c>
      <c r="N98">
        <v>35.13000000000001</v>
      </c>
      <c r="O98">
        <v>0</v>
      </c>
      <c r="P98">
        <v>30.389999999999997</v>
      </c>
      <c r="Q98">
        <v>6.0830691569914181</v>
      </c>
      <c r="R98">
        <v>12.54</v>
      </c>
      <c r="S98">
        <v>0</v>
      </c>
      <c r="T98">
        <v>0</v>
      </c>
      <c r="U98">
        <v>60.138501295853274</v>
      </c>
      <c r="V98">
        <v>4.2300000000000004</v>
      </c>
      <c r="W98">
        <v>13.28</v>
      </c>
      <c r="X98">
        <v>43.863068205666323</v>
      </c>
      <c r="Y98">
        <v>0</v>
      </c>
      <c r="Z98">
        <v>0</v>
      </c>
      <c r="AA98">
        <v>3.5030970464135023</v>
      </c>
      <c r="AB98">
        <v>3.8966991747936977</v>
      </c>
      <c r="AC98">
        <v>2.8625969844510757</v>
      </c>
      <c r="AD98">
        <v>2.6938183194549583</v>
      </c>
      <c r="AE98">
        <v>9.7474496593489786</v>
      </c>
      <c r="AF98">
        <v>2.6230983772819472</v>
      </c>
      <c r="AG98">
        <v>12.318020000000001</v>
      </c>
      <c r="AH98">
        <v>13.836699049630413</v>
      </c>
      <c r="AI98">
        <v>0</v>
      </c>
      <c r="AJ98">
        <v>0</v>
      </c>
      <c r="AK98">
        <v>15.348052797478331</v>
      </c>
      <c r="AL98">
        <v>0</v>
      </c>
      <c r="AM98">
        <v>0</v>
      </c>
      <c r="AN98">
        <v>0</v>
      </c>
      <c r="AO98">
        <v>0.5491720000000001</v>
      </c>
      <c r="AP98">
        <v>3.2214000000000009</v>
      </c>
      <c r="AQ98">
        <v>13.810211111111107</v>
      </c>
      <c r="AR98">
        <v>12.406728260869565</v>
      </c>
      <c r="AS98">
        <v>2.2303962236098722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652.52200157666232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6.6522179663326825E-2</v>
      </c>
      <c r="L99">
        <f t="shared" si="2"/>
        <v>4.1496468744149109</v>
      </c>
      <c r="M99">
        <f t="shared" si="2"/>
        <v>0.65304000000000062</v>
      </c>
      <c r="N99">
        <f t="shared" si="2"/>
        <v>0.84312000000000187</v>
      </c>
      <c r="O99">
        <f t="shared" si="2"/>
        <v>0</v>
      </c>
      <c r="P99">
        <f t="shared" si="2"/>
        <v>0.7291053696565668</v>
      </c>
      <c r="Q99">
        <f t="shared" si="2"/>
        <v>0.11436370236573436</v>
      </c>
      <c r="R99">
        <f t="shared" si="2"/>
        <v>0.23599902057617125</v>
      </c>
      <c r="S99">
        <f t="shared" si="2"/>
        <v>0</v>
      </c>
      <c r="T99">
        <f t="shared" si="2"/>
        <v>0</v>
      </c>
      <c r="U99">
        <f t="shared" si="2"/>
        <v>1.444231715774797</v>
      </c>
      <c r="V99">
        <f t="shared" si="2"/>
        <v>7.2471545293072773E-2</v>
      </c>
      <c r="W99">
        <f t="shared" si="2"/>
        <v>0.29884284663865512</v>
      </c>
      <c r="X99">
        <f t="shared" si="2"/>
        <v>0.99954118469766995</v>
      </c>
      <c r="Y99">
        <f t="shared" si="2"/>
        <v>0</v>
      </c>
      <c r="Z99">
        <f t="shared" si="2"/>
        <v>2.8380681818181815E-2</v>
      </c>
      <c r="AA99">
        <f t="shared" si="2"/>
        <v>6.0734408227848098E-2</v>
      </c>
      <c r="AB99">
        <f t="shared" si="2"/>
        <v>8.8962102400600235E-2</v>
      </c>
      <c r="AC99">
        <f t="shared" si="2"/>
        <v>6.0751947738338259E-2</v>
      </c>
      <c r="AD99">
        <f t="shared" si="2"/>
        <v>0.10484567940953818</v>
      </c>
      <c r="AE99">
        <f t="shared" si="2"/>
        <v>0.28387874716124151</v>
      </c>
      <c r="AF99">
        <f t="shared" si="2"/>
        <v>7.2728853955375219E-2</v>
      </c>
      <c r="AG99">
        <f t="shared" si="2"/>
        <v>0.2956324800000002</v>
      </c>
      <c r="AH99">
        <f t="shared" si="2"/>
        <v>0.41923510718056989</v>
      </c>
      <c r="AI99">
        <f t="shared" si="2"/>
        <v>3.9004769835035348E-2</v>
      </c>
      <c r="AJ99">
        <f t="shared" si="2"/>
        <v>0</v>
      </c>
      <c r="AK99">
        <f t="shared" si="2"/>
        <v>0.36835326713948047</v>
      </c>
      <c r="AL99">
        <f t="shared" si="2"/>
        <v>0</v>
      </c>
      <c r="AM99">
        <f t="shared" si="2"/>
        <v>1.4212213053263319E-2</v>
      </c>
      <c r="AN99">
        <f t="shared" si="2"/>
        <v>0</v>
      </c>
      <c r="AO99">
        <f t="shared" si="2"/>
        <v>1.1692148000000003E-2</v>
      </c>
      <c r="AP99">
        <f t="shared" si="2"/>
        <v>8.0065595999999975E-2</v>
      </c>
      <c r="AQ99">
        <f t="shared" si="2"/>
        <v>0.14925674841269848</v>
      </c>
      <c r="AR99">
        <f t="shared" si="2"/>
        <v>7.4449573369565189E-2</v>
      </c>
      <c r="AS99">
        <f t="shared" si="2"/>
        <v>5.8898413618792653E-2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11.817967176401432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0.34704000000000046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45579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245.63</v>
      </c>
      <c r="L3" s="203">
        <v>9</v>
      </c>
      <c r="M3" s="203">
        <v>61.48</v>
      </c>
      <c r="N3" s="203">
        <v>50.28</v>
      </c>
      <c r="O3" s="203">
        <v>71.02</v>
      </c>
      <c r="P3" s="203">
        <v>19.57</v>
      </c>
      <c r="Q3" s="203">
        <v>8.6999999999999993</v>
      </c>
      <c r="R3" s="203">
        <v>17.95</v>
      </c>
      <c r="S3" s="203">
        <v>0</v>
      </c>
      <c r="T3" s="203">
        <v>0</v>
      </c>
      <c r="U3" s="203">
        <v>56.6</v>
      </c>
      <c r="V3" s="203">
        <v>6.06</v>
      </c>
      <c r="W3" s="203">
        <v>19.02</v>
      </c>
      <c r="X3" s="203">
        <v>62.78</v>
      </c>
      <c r="Y3" s="203">
        <v>0</v>
      </c>
      <c r="Z3">
        <v>0</v>
      </c>
      <c r="AA3" s="203">
        <v>15.05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118.23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245.64</v>
      </c>
      <c r="L4" s="203">
        <v>9</v>
      </c>
      <c r="M4" s="203">
        <v>61.48</v>
      </c>
      <c r="N4" s="203">
        <v>50.28</v>
      </c>
      <c r="O4" s="203">
        <v>71.02</v>
      </c>
      <c r="P4" s="203">
        <v>19.57</v>
      </c>
      <c r="Q4" s="203">
        <v>8.6999999999999993</v>
      </c>
      <c r="R4" s="203">
        <v>17.95</v>
      </c>
      <c r="S4" s="203">
        <v>0</v>
      </c>
      <c r="T4" s="203">
        <v>0</v>
      </c>
      <c r="U4" s="203">
        <v>56.62</v>
      </c>
      <c r="V4" s="203">
        <v>6.06</v>
      </c>
      <c r="W4" s="203">
        <v>19.02</v>
      </c>
      <c r="X4" s="203">
        <v>62.78</v>
      </c>
      <c r="Y4" s="203">
        <v>0</v>
      </c>
      <c r="Z4">
        <v>0</v>
      </c>
      <c r="AA4" s="203">
        <v>15.05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118.23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245.64</v>
      </c>
      <c r="L5" s="203">
        <v>9</v>
      </c>
      <c r="M5" s="203">
        <v>61.48</v>
      </c>
      <c r="N5" s="203">
        <v>50.28</v>
      </c>
      <c r="O5" s="203">
        <v>71.02</v>
      </c>
      <c r="P5" s="203">
        <v>19.57</v>
      </c>
      <c r="Q5" s="203">
        <v>8.6999999999999993</v>
      </c>
      <c r="R5" s="203">
        <v>17.95</v>
      </c>
      <c r="S5" s="203">
        <v>0</v>
      </c>
      <c r="T5" s="203">
        <v>0</v>
      </c>
      <c r="U5" s="203">
        <v>56.62</v>
      </c>
      <c r="V5" s="203">
        <v>6.06</v>
      </c>
      <c r="W5" s="203">
        <v>19.02</v>
      </c>
      <c r="X5" s="203">
        <v>62.78</v>
      </c>
      <c r="Y5" s="203">
        <v>0</v>
      </c>
      <c r="Z5">
        <v>0</v>
      </c>
      <c r="AA5" s="203">
        <v>15.05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118.23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245.63</v>
      </c>
      <c r="L6" s="203">
        <v>9</v>
      </c>
      <c r="M6" s="203">
        <v>61.48</v>
      </c>
      <c r="N6" s="203">
        <v>50.28</v>
      </c>
      <c r="O6" s="203">
        <v>71.02</v>
      </c>
      <c r="P6" s="203">
        <v>19.57</v>
      </c>
      <c r="Q6" s="203">
        <v>8.6999999999999993</v>
      </c>
      <c r="R6" s="203">
        <v>17.95</v>
      </c>
      <c r="S6" s="203">
        <v>0</v>
      </c>
      <c r="T6" s="203">
        <v>0</v>
      </c>
      <c r="U6" s="203">
        <v>56.62</v>
      </c>
      <c r="V6" s="203">
        <v>6.06</v>
      </c>
      <c r="W6" s="203">
        <v>19.02</v>
      </c>
      <c r="X6" s="203">
        <v>62.78</v>
      </c>
      <c r="Y6" s="203">
        <v>0</v>
      </c>
      <c r="Z6">
        <v>0</v>
      </c>
      <c r="AA6" s="203">
        <v>15.05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118.23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245.63</v>
      </c>
      <c r="L7" s="203">
        <v>9</v>
      </c>
      <c r="M7" s="203">
        <v>61.48</v>
      </c>
      <c r="N7" s="203">
        <v>50.28</v>
      </c>
      <c r="O7" s="203">
        <v>71.02</v>
      </c>
      <c r="P7" s="203">
        <v>19.57</v>
      </c>
      <c r="Q7" s="203">
        <v>8.7100000000000009</v>
      </c>
      <c r="R7" s="203">
        <v>17.95</v>
      </c>
      <c r="S7" s="203">
        <v>0</v>
      </c>
      <c r="T7" s="203">
        <v>0</v>
      </c>
      <c r="U7" s="203">
        <v>56.62</v>
      </c>
      <c r="V7" s="203">
        <v>6.06</v>
      </c>
      <c r="W7" s="203">
        <v>19.02</v>
      </c>
      <c r="X7" s="203">
        <v>62.78</v>
      </c>
      <c r="Y7" s="203">
        <v>0</v>
      </c>
      <c r="Z7">
        <v>0</v>
      </c>
      <c r="AA7" s="203">
        <v>15.05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118.23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245.63</v>
      </c>
      <c r="L8" s="203">
        <v>9</v>
      </c>
      <c r="M8" s="203">
        <v>61.48</v>
      </c>
      <c r="N8" s="203">
        <v>50.28</v>
      </c>
      <c r="O8" s="203">
        <v>71.02</v>
      </c>
      <c r="P8" s="203">
        <v>19.57</v>
      </c>
      <c r="Q8" s="203">
        <v>8.7100000000000009</v>
      </c>
      <c r="R8" s="203">
        <v>17.95</v>
      </c>
      <c r="S8" s="203">
        <v>0</v>
      </c>
      <c r="T8" s="203">
        <v>0</v>
      </c>
      <c r="U8" s="203">
        <v>56.62</v>
      </c>
      <c r="V8" s="203">
        <v>6.06</v>
      </c>
      <c r="W8" s="203">
        <v>19.02</v>
      </c>
      <c r="X8" s="203">
        <v>62.78</v>
      </c>
      <c r="Y8" s="203">
        <v>0</v>
      </c>
      <c r="Z8">
        <v>0</v>
      </c>
      <c r="AA8" s="203">
        <v>15.05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118.23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245.63</v>
      </c>
      <c r="L9" s="203">
        <v>9</v>
      </c>
      <c r="M9" s="203">
        <v>61.48</v>
      </c>
      <c r="N9" s="203">
        <v>50.28</v>
      </c>
      <c r="O9" s="203">
        <v>71.02</v>
      </c>
      <c r="P9" s="203">
        <v>19.57</v>
      </c>
      <c r="Q9" s="203">
        <v>8.7100000000000009</v>
      </c>
      <c r="R9" s="203">
        <v>17.95</v>
      </c>
      <c r="S9" s="203">
        <v>0</v>
      </c>
      <c r="T9" s="203">
        <v>0</v>
      </c>
      <c r="U9" s="203">
        <v>56.62</v>
      </c>
      <c r="V9" s="203">
        <v>6.06</v>
      </c>
      <c r="W9" s="203">
        <v>19.02</v>
      </c>
      <c r="X9" s="203">
        <v>62.78</v>
      </c>
      <c r="Y9" s="203">
        <v>0</v>
      </c>
      <c r="Z9">
        <v>0</v>
      </c>
      <c r="AA9" s="203">
        <v>15.05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118.23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245.63</v>
      </c>
      <c r="L10" s="203">
        <v>9</v>
      </c>
      <c r="M10" s="203">
        <v>61.48</v>
      </c>
      <c r="N10" s="203">
        <v>50.28</v>
      </c>
      <c r="O10" s="203">
        <v>71.02</v>
      </c>
      <c r="P10" s="203">
        <v>19.57</v>
      </c>
      <c r="Q10" s="203">
        <v>8.6999999999999993</v>
      </c>
      <c r="R10" s="203">
        <v>17.95</v>
      </c>
      <c r="S10" s="203">
        <v>0</v>
      </c>
      <c r="T10" s="203">
        <v>0</v>
      </c>
      <c r="U10" s="203">
        <v>56.62</v>
      </c>
      <c r="V10" s="203">
        <v>6.28</v>
      </c>
      <c r="W10" s="203">
        <v>19.02</v>
      </c>
      <c r="X10" s="203">
        <v>62.79</v>
      </c>
      <c r="Y10" s="203">
        <v>0</v>
      </c>
      <c r="Z10">
        <v>0</v>
      </c>
      <c r="AA10" s="203">
        <v>15.05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118.22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245.63</v>
      </c>
      <c r="L11" s="203">
        <v>9</v>
      </c>
      <c r="M11" s="203">
        <v>61.48</v>
      </c>
      <c r="N11" s="203">
        <v>50.28</v>
      </c>
      <c r="O11" s="203">
        <v>71.02</v>
      </c>
      <c r="P11" s="203">
        <v>19.57</v>
      </c>
      <c r="Q11" s="203">
        <v>8.7100000000000009</v>
      </c>
      <c r="R11" s="203">
        <v>17.95</v>
      </c>
      <c r="S11" s="203">
        <v>0</v>
      </c>
      <c r="T11" s="203">
        <v>0</v>
      </c>
      <c r="U11" s="203">
        <v>56.62</v>
      </c>
      <c r="V11" s="203">
        <v>6.06</v>
      </c>
      <c r="W11" s="203">
        <v>19.02</v>
      </c>
      <c r="X11" s="203">
        <v>62.78</v>
      </c>
      <c r="Y11" s="203">
        <v>0</v>
      </c>
      <c r="Z11">
        <v>0</v>
      </c>
      <c r="AA11" s="203">
        <v>15.05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118.22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245.63</v>
      </c>
      <c r="L12" s="203">
        <v>9</v>
      </c>
      <c r="M12" s="203">
        <v>61.48</v>
      </c>
      <c r="N12" s="203">
        <v>50.28</v>
      </c>
      <c r="O12" s="203">
        <v>71.02</v>
      </c>
      <c r="P12" s="203">
        <v>19.57</v>
      </c>
      <c r="Q12" s="203">
        <v>8.7100000000000009</v>
      </c>
      <c r="R12" s="203">
        <v>17.95</v>
      </c>
      <c r="S12" s="203">
        <v>0</v>
      </c>
      <c r="T12" s="203">
        <v>0</v>
      </c>
      <c r="U12" s="203">
        <v>56.62</v>
      </c>
      <c r="V12" s="203">
        <v>6.06</v>
      </c>
      <c r="W12" s="203">
        <v>19.02</v>
      </c>
      <c r="X12" s="203">
        <v>62.78</v>
      </c>
      <c r="Y12" s="203">
        <v>0</v>
      </c>
      <c r="Z12">
        <v>0</v>
      </c>
      <c r="AA12" s="203">
        <v>15.05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118.22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245.63</v>
      </c>
      <c r="L13" s="203">
        <v>9</v>
      </c>
      <c r="M13" s="203">
        <v>61.48</v>
      </c>
      <c r="N13" s="203">
        <v>50.28</v>
      </c>
      <c r="O13" s="203">
        <v>71.02</v>
      </c>
      <c r="P13" s="203">
        <v>19.57</v>
      </c>
      <c r="Q13" s="203">
        <v>8.7100000000000009</v>
      </c>
      <c r="R13" s="203">
        <v>17.95</v>
      </c>
      <c r="S13" s="203">
        <v>0</v>
      </c>
      <c r="T13" s="203">
        <v>0</v>
      </c>
      <c r="U13" s="203">
        <v>56.62</v>
      </c>
      <c r="V13" s="203">
        <v>6.06</v>
      </c>
      <c r="W13" s="203">
        <v>19.02</v>
      </c>
      <c r="X13" s="203">
        <v>62.78</v>
      </c>
      <c r="Y13" s="203">
        <v>0</v>
      </c>
      <c r="Z13">
        <v>0</v>
      </c>
      <c r="AA13" s="203">
        <v>15.05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118.22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245.63</v>
      </c>
      <c r="L14" s="203">
        <v>9</v>
      </c>
      <c r="M14" s="203">
        <v>61.48</v>
      </c>
      <c r="N14" s="203">
        <v>50.28</v>
      </c>
      <c r="O14" s="203">
        <v>71.02</v>
      </c>
      <c r="P14" s="203">
        <v>19.57</v>
      </c>
      <c r="Q14" s="203">
        <v>8.7100000000000009</v>
      </c>
      <c r="R14" s="203">
        <v>17.95</v>
      </c>
      <c r="S14" s="203">
        <v>0</v>
      </c>
      <c r="T14" s="203">
        <v>0</v>
      </c>
      <c r="U14" s="203">
        <v>56.62</v>
      </c>
      <c r="V14" s="203">
        <v>6.28</v>
      </c>
      <c r="W14" s="203">
        <v>19.02</v>
      </c>
      <c r="X14" s="203">
        <v>62.78</v>
      </c>
      <c r="Y14" s="203">
        <v>0</v>
      </c>
      <c r="Z14">
        <v>0</v>
      </c>
      <c r="AA14" s="203">
        <v>15.05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118.22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245.63</v>
      </c>
      <c r="L15" s="203">
        <v>9</v>
      </c>
      <c r="M15" s="203">
        <v>61.48</v>
      </c>
      <c r="N15" s="203">
        <v>50.28</v>
      </c>
      <c r="O15" s="203">
        <v>71.02</v>
      </c>
      <c r="P15" s="203">
        <v>19.57</v>
      </c>
      <c r="Q15" s="203">
        <v>8.7100000000000009</v>
      </c>
      <c r="R15" s="203">
        <v>17.95</v>
      </c>
      <c r="S15" s="203">
        <v>0</v>
      </c>
      <c r="T15" s="203">
        <v>0</v>
      </c>
      <c r="U15" s="203">
        <v>56.62</v>
      </c>
      <c r="V15" s="203">
        <v>6.28</v>
      </c>
      <c r="W15" s="203">
        <v>19.02</v>
      </c>
      <c r="X15" s="203">
        <v>62.78</v>
      </c>
      <c r="Y15" s="203">
        <v>0</v>
      </c>
      <c r="Z15">
        <v>0</v>
      </c>
      <c r="AA15" s="203">
        <v>15.05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</v>
      </c>
      <c r="AJ15" s="203">
        <v>0</v>
      </c>
      <c r="AK15" s="203">
        <v>0</v>
      </c>
      <c r="AL15" s="203">
        <v>0</v>
      </c>
      <c r="AM15" s="203">
        <v>0</v>
      </c>
      <c r="AN15" s="203">
        <v>9.73</v>
      </c>
      <c r="AO15">
        <v>0</v>
      </c>
      <c r="AP15" s="203">
        <v>118.22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245.63</v>
      </c>
      <c r="L16" s="203">
        <v>9</v>
      </c>
      <c r="M16" s="203">
        <v>61.48</v>
      </c>
      <c r="N16" s="203">
        <v>50.28</v>
      </c>
      <c r="O16" s="203">
        <v>71.02</v>
      </c>
      <c r="P16" s="203">
        <v>19.57</v>
      </c>
      <c r="Q16" s="203">
        <v>8.7100000000000009</v>
      </c>
      <c r="R16" s="203">
        <v>17.95</v>
      </c>
      <c r="S16" s="203">
        <v>0</v>
      </c>
      <c r="T16" s="203">
        <v>0</v>
      </c>
      <c r="U16" s="203">
        <v>56.62</v>
      </c>
      <c r="V16" s="203">
        <v>6.28</v>
      </c>
      <c r="W16" s="203">
        <v>19.02</v>
      </c>
      <c r="X16" s="203">
        <v>62.79</v>
      </c>
      <c r="Y16" s="203">
        <v>0</v>
      </c>
      <c r="Z16">
        <v>0</v>
      </c>
      <c r="AA16" s="203">
        <v>15.05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</v>
      </c>
      <c r="AJ16" s="203">
        <v>0</v>
      </c>
      <c r="AK16" s="203">
        <v>0</v>
      </c>
      <c r="AL16" s="203">
        <v>0</v>
      </c>
      <c r="AM16" s="203">
        <v>0</v>
      </c>
      <c r="AN16" s="203">
        <v>9.73</v>
      </c>
      <c r="AO16">
        <v>0</v>
      </c>
      <c r="AP16" s="203">
        <v>118.22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245.63</v>
      </c>
      <c r="L17" s="203">
        <v>9</v>
      </c>
      <c r="M17" s="203">
        <v>61.48</v>
      </c>
      <c r="N17" s="203">
        <v>50.28</v>
      </c>
      <c r="O17" s="203">
        <v>71.02</v>
      </c>
      <c r="P17" s="203">
        <v>19.57</v>
      </c>
      <c r="Q17" s="203">
        <v>8.7100000000000009</v>
      </c>
      <c r="R17" s="203">
        <v>17.95</v>
      </c>
      <c r="S17" s="203">
        <v>0</v>
      </c>
      <c r="T17" s="203">
        <v>0</v>
      </c>
      <c r="U17" s="203">
        <v>56.62</v>
      </c>
      <c r="V17" s="203">
        <v>6.06</v>
      </c>
      <c r="W17" s="203">
        <v>19.02</v>
      </c>
      <c r="X17" s="203">
        <v>62.78</v>
      </c>
      <c r="Y17" s="203">
        <v>0</v>
      </c>
      <c r="Z17">
        <v>0</v>
      </c>
      <c r="AA17" s="203">
        <v>15.05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</v>
      </c>
      <c r="AJ17" s="203">
        <v>0</v>
      </c>
      <c r="AK17" s="203">
        <v>0</v>
      </c>
      <c r="AL17" s="203">
        <v>0</v>
      </c>
      <c r="AM17" s="203">
        <v>0</v>
      </c>
      <c r="AN17" s="203">
        <v>9.73</v>
      </c>
      <c r="AO17">
        <v>0</v>
      </c>
      <c r="AP17" s="203">
        <v>118.22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245.63</v>
      </c>
      <c r="L18" s="203">
        <v>9</v>
      </c>
      <c r="M18" s="203">
        <v>61.48</v>
      </c>
      <c r="N18" s="203">
        <v>50.28</v>
      </c>
      <c r="O18" s="203">
        <v>71.02</v>
      </c>
      <c r="P18" s="203">
        <v>19.57</v>
      </c>
      <c r="Q18" s="203">
        <v>8.7100000000000009</v>
      </c>
      <c r="R18" s="203">
        <v>17.95</v>
      </c>
      <c r="S18" s="203">
        <v>0</v>
      </c>
      <c r="T18" s="203">
        <v>0</v>
      </c>
      <c r="U18" s="203">
        <v>56.62</v>
      </c>
      <c r="V18" s="203">
        <v>6.06</v>
      </c>
      <c r="W18" s="203">
        <v>19.02</v>
      </c>
      <c r="X18" s="203">
        <v>62.78</v>
      </c>
      <c r="Y18" s="203">
        <v>0</v>
      </c>
      <c r="Z18">
        <v>0</v>
      </c>
      <c r="AA18" s="203">
        <v>15.05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</v>
      </c>
      <c r="AJ18" s="203">
        <v>0</v>
      </c>
      <c r="AK18" s="203">
        <v>0</v>
      </c>
      <c r="AL18" s="203">
        <v>0</v>
      </c>
      <c r="AM18" s="203">
        <v>0</v>
      </c>
      <c r="AN18" s="203">
        <v>9.73</v>
      </c>
      <c r="AO18">
        <v>0</v>
      </c>
      <c r="AP18" s="203">
        <v>118.22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245.63</v>
      </c>
      <c r="L19" s="203">
        <v>9</v>
      </c>
      <c r="M19" s="203">
        <v>61.48</v>
      </c>
      <c r="N19" s="203">
        <v>50.28</v>
      </c>
      <c r="O19" s="203">
        <v>71.02</v>
      </c>
      <c r="P19" s="203">
        <v>19.57</v>
      </c>
      <c r="Q19" s="203">
        <v>8.6999999999999993</v>
      </c>
      <c r="R19" s="203">
        <v>17.95</v>
      </c>
      <c r="S19" s="203">
        <v>0</v>
      </c>
      <c r="T19" s="203">
        <v>0</v>
      </c>
      <c r="U19" s="203">
        <v>56.62</v>
      </c>
      <c r="V19" s="203">
        <v>6.06</v>
      </c>
      <c r="W19" s="203">
        <v>19.02</v>
      </c>
      <c r="X19" s="203">
        <v>62.78</v>
      </c>
      <c r="Y19" s="203">
        <v>0</v>
      </c>
      <c r="Z19">
        <v>0</v>
      </c>
      <c r="AA19" s="203">
        <v>15.05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</v>
      </c>
      <c r="AJ19" s="203">
        <v>0</v>
      </c>
      <c r="AK19" s="203">
        <v>0</v>
      </c>
      <c r="AL19" s="203">
        <v>0</v>
      </c>
      <c r="AM19" s="203">
        <v>0</v>
      </c>
      <c r="AN19" s="203">
        <v>9.73</v>
      </c>
      <c r="AO19">
        <v>0</v>
      </c>
      <c r="AP19" s="203">
        <v>118.22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245.63</v>
      </c>
      <c r="L20" s="203">
        <v>9</v>
      </c>
      <c r="M20" s="203">
        <v>61.48</v>
      </c>
      <c r="N20" s="203">
        <v>50.28</v>
      </c>
      <c r="O20" s="203">
        <v>71.02</v>
      </c>
      <c r="P20" s="203">
        <v>19.57</v>
      </c>
      <c r="Q20" s="203">
        <v>8.6999999999999993</v>
      </c>
      <c r="R20" s="203">
        <v>17.95</v>
      </c>
      <c r="S20" s="203">
        <v>0</v>
      </c>
      <c r="T20" s="203">
        <v>0</v>
      </c>
      <c r="U20" s="203">
        <v>56.62</v>
      </c>
      <c r="V20" s="203">
        <v>6.06</v>
      </c>
      <c r="W20" s="203">
        <v>19.02</v>
      </c>
      <c r="X20" s="203">
        <v>62.78</v>
      </c>
      <c r="Y20" s="203">
        <v>0</v>
      </c>
      <c r="Z20">
        <v>0</v>
      </c>
      <c r="AA20" s="203">
        <v>15.05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</v>
      </c>
      <c r="AJ20" s="203">
        <v>0</v>
      </c>
      <c r="AK20" s="203">
        <v>0</v>
      </c>
      <c r="AL20" s="203">
        <v>0</v>
      </c>
      <c r="AM20" s="203">
        <v>0</v>
      </c>
      <c r="AN20" s="203">
        <v>9.73</v>
      </c>
      <c r="AO20">
        <v>0</v>
      </c>
      <c r="AP20" s="203">
        <v>118.22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245.63</v>
      </c>
      <c r="L21" s="203">
        <v>9</v>
      </c>
      <c r="M21" s="203">
        <v>61.48</v>
      </c>
      <c r="N21" s="203">
        <v>50.28</v>
      </c>
      <c r="O21" s="203">
        <v>71.02</v>
      </c>
      <c r="P21" s="203">
        <v>19.57</v>
      </c>
      <c r="Q21" s="203">
        <v>8.6999999999999993</v>
      </c>
      <c r="R21" s="203">
        <v>17.95</v>
      </c>
      <c r="S21" s="203">
        <v>0</v>
      </c>
      <c r="T21" s="203">
        <v>0</v>
      </c>
      <c r="U21" s="203">
        <v>56.62</v>
      </c>
      <c r="V21" s="203">
        <v>6.06</v>
      </c>
      <c r="W21" s="203">
        <v>19.02</v>
      </c>
      <c r="X21" s="203">
        <v>62.78</v>
      </c>
      <c r="Y21" s="203">
        <v>0</v>
      </c>
      <c r="Z21">
        <v>0</v>
      </c>
      <c r="AA21" s="203">
        <v>15.49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</v>
      </c>
      <c r="AJ21" s="203">
        <v>0</v>
      </c>
      <c r="AK21" s="203">
        <v>0</v>
      </c>
      <c r="AL21" s="203">
        <v>0</v>
      </c>
      <c r="AM21" s="203">
        <v>0</v>
      </c>
      <c r="AN21" s="203">
        <v>9.73</v>
      </c>
      <c r="AO21">
        <v>0</v>
      </c>
      <c r="AP21" s="203">
        <v>118.23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245.63</v>
      </c>
      <c r="L22" s="203">
        <v>9</v>
      </c>
      <c r="M22" s="203">
        <v>61.48</v>
      </c>
      <c r="N22" s="203">
        <v>50.28</v>
      </c>
      <c r="O22" s="203">
        <v>71.02</v>
      </c>
      <c r="P22" s="203">
        <v>19.57</v>
      </c>
      <c r="Q22" s="203">
        <v>8.6999999999999993</v>
      </c>
      <c r="R22" s="203">
        <v>17.95</v>
      </c>
      <c r="S22" s="203">
        <v>0</v>
      </c>
      <c r="T22" s="203">
        <v>0</v>
      </c>
      <c r="U22" s="203">
        <v>56.62</v>
      </c>
      <c r="V22" s="203">
        <v>6.06</v>
      </c>
      <c r="W22" s="203">
        <v>19.02</v>
      </c>
      <c r="X22" s="203">
        <v>62.78</v>
      </c>
      <c r="Y22" s="203">
        <v>0</v>
      </c>
      <c r="Z22">
        <v>0</v>
      </c>
      <c r="AA22" s="203">
        <v>15.49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</v>
      </c>
      <c r="AJ22" s="203">
        <v>0</v>
      </c>
      <c r="AK22" s="203">
        <v>0</v>
      </c>
      <c r="AL22" s="203">
        <v>0</v>
      </c>
      <c r="AM22" s="203">
        <v>0</v>
      </c>
      <c r="AN22" s="203">
        <v>9.73</v>
      </c>
      <c r="AO22">
        <v>0</v>
      </c>
      <c r="AP22" s="203">
        <v>118.23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212.08</v>
      </c>
      <c r="L23" s="203">
        <v>9</v>
      </c>
      <c r="M23" s="203">
        <v>61.48</v>
      </c>
      <c r="N23" s="203">
        <v>50.28</v>
      </c>
      <c r="O23" s="203">
        <v>71.02</v>
      </c>
      <c r="P23" s="203">
        <v>19.57</v>
      </c>
      <c r="Q23" s="203">
        <v>8.6999999999999993</v>
      </c>
      <c r="R23" s="203">
        <v>17.95</v>
      </c>
      <c r="S23" s="203">
        <v>0</v>
      </c>
      <c r="T23" s="203">
        <v>0</v>
      </c>
      <c r="U23" s="203">
        <v>56.62</v>
      </c>
      <c r="V23" s="203">
        <v>6.06</v>
      </c>
      <c r="W23" s="203">
        <v>19.02</v>
      </c>
      <c r="X23" s="203">
        <v>62.78</v>
      </c>
      <c r="Y23" s="203">
        <v>0</v>
      </c>
      <c r="Z23">
        <v>0</v>
      </c>
      <c r="AA23" s="203">
        <v>15.49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</v>
      </c>
      <c r="AJ23" s="203">
        <v>0</v>
      </c>
      <c r="AK23" s="203">
        <v>0</v>
      </c>
      <c r="AL23" s="203">
        <v>0</v>
      </c>
      <c r="AM23" s="203">
        <v>0</v>
      </c>
      <c r="AN23" s="203">
        <v>9.73</v>
      </c>
      <c r="AO23">
        <v>0</v>
      </c>
      <c r="AP23" s="203">
        <v>118.23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183.16</v>
      </c>
      <c r="L24" s="203">
        <v>9</v>
      </c>
      <c r="M24" s="203">
        <v>61.48</v>
      </c>
      <c r="N24" s="203">
        <v>50.28</v>
      </c>
      <c r="O24" s="203">
        <v>71.02</v>
      </c>
      <c r="P24" s="203">
        <v>19.57</v>
      </c>
      <c r="Q24" s="203">
        <v>8.6999999999999993</v>
      </c>
      <c r="R24" s="203">
        <v>17.95</v>
      </c>
      <c r="S24" s="203">
        <v>0</v>
      </c>
      <c r="T24" s="203">
        <v>0</v>
      </c>
      <c r="U24" s="203">
        <v>56.62</v>
      </c>
      <c r="V24" s="203">
        <v>6.06</v>
      </c>
      <c r="W24" s="203">
        <v>19.02</v>
      </c>
      <c r="X24" s="203">
        <v>62.78</v>
      </c>
      <c r="Y24" s="203">
        <v>0</v>
      </c>
      <c r="Z24">
        <v>0</v>
      </c>
      <c r="AA24" s="203">
        <v>15.49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</v>
      </c>
      <c r="AJ24" s="203">
        <v>0</v>
      </c>
      <c r="AK24" s="203">
        <v>0</v>
      </c>
      <c r="AL24" s="203">
        <v>0</v>
      </c>
      <c r="AM24" s="203">
        <v>0</v>
      </c>
      <c r="AN24" s="203">
        <v>9.73</v>
      </c>
      <c r="AO24">
        <v>0</v>
      </c>
      <c r="AP24" s="203">
        <v>118.23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154.24</v>
      </c>
      <c r="L25" s="203">
        <v>9</v>
      </c>
      <c r="M25" s="203">
        <v>61.48</v>
      </c>
      <c r="N25" s="203">
        <v>50.28</v>
      </c>
      <c r="O25" s="203">
        <v>71.02</v>
      </c>
      <c r="P25" s="203">
        <v>19.57</v>
      </c>
      <c r="Q25" s="203">
        <v>8.6999999999999993</v>
      </c>
      <c r="R25" s="203">
        <v>17.95</v>
      </c>
      <c r="S25" s="203">
        <v>0</v>
      </c>
      <c r="T25" s="203">
        <v>0</v>
      </c>
      <c r="U25" s="203">
        <v>56.62</v>
      </c>
      <c r="V25" s="203">
        <v>6.06</v>
      </c>
      <c r="W25" s="203">
        <v>19.02</v>
      </c>
      <c r="X25" s="203">
        <v>62.78</v>
      </c>
      <c r="Y25" s="203">
        <v>0</v>
      </c>
      <c r="Z25">
        <v>0</v>
      </c>
      <c r="AA25" s="203">
        <v>15.49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</v>
      </c>
      <c r="AJ25" s="203">
        <v>0</v>
      </c>
      <c r="AK25" s="203">
        <v>0</v>
      </c>
      <c r="AL25" s="203">
        <v>0</v>
      </c>
      <c r="AM25" s="203">
        <v>0</v>
      </c>
      <c r="AN25" s="203">
        <v>9.73</v>
      </c>
      <c r="AO25">
        <v>0</v>
      </c>
      <c r="AP25" s="203">
        <v>118.22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135.91999999999999</v>
      </c>
      <c r="L26" s="203">
        <v>9</v>
      </c>
      <c r="M26" s="203">
        <v>61.48</v>
      </c>
      <c r="N26" s="203">
        <v>50.28</v>
      </c>
      <c r="O26" s="203">
        <v>71.02</v>
      </c>
      <c r="P26" s="203">
        <v>19.57</v>
      </c>
      <c r="Q26" s="203">
        <v>8.6999999999999993</v>
      </c>
      <c r="R26" s="203">
        <v>17.95</v>
      </c>
      <c r="S26" s="203">
        <v>0</v>
      </c>
      <c r="T26" s="203">
        <v>0</v>
      </c>
      <c r="U26" s="203">
        <v>56.62</v>
      </c>
      <c r="V26" s="203">
        <v>6.06</v>
      </c>
      <c r="W26" s="203">
        <v>19.02</v>
      </c>
      <c r="X26" s="203">
        <v>62.79</v>
      </c>
      <c r="Y26" s="203">
        <v>0</v>
      </c>
      <c r="Z26">
        <v>0</v>
      </c>
      <c r="AA26" s="203">
        <v>15.49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</v>
      </c>
      <c r="AJ26" s="203">
        <v>0</v>
      </c>
      <c r="AK26" s="203">
        <v>0</v>
      </c>
      <c r="AL26" s="203">
        <v>0</v>
      </c>
      <c r="AM26" s="203">
        <v>0</v>
      </c>
      <c r="AN26" s="203">
        <v>9.73</v>
      </c>
      <c r="AO26">
        <v>0</v>
      </c>
      <c r="AP26" s="203">
        <v>118.22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135.58000000000001</v>
      </c>
      <c r="L27" s="203">
        <v>9</v>
      </c>
      <c r="M27" s="203">
        <v>61.48</v>
      </c>
      <c r="N27" s="203">
        <v>50.28</v>
      </c>
      <c r="O27" s="203">
        <v>71.02</v>
      </c>
      <c r="P27" s="203">
        <v>19.57</v>
      </c>
      <c r="Q27" s="203">
        <v>8.6999999999999993</v>
      </c>
      <c r="R27" s="203">
        <v>17.95</v>
      </c>
      <c r="S27" s="203">
        <v>0</v>
      </c>
      <c r="T27" s="203">
        <v>0</v>
      </c>
      <c r="U27" s="203">
        <v>56.62</v>
      </c>
      <c r="V27" s="203">
        <v>6.06</v>
      </c>
      <c r="W27" s="203">
        <v>19.02</v>
      </c>
      <c r="X27" s="203">
        <v>62.79</v>
      </c>
      <c r="Y27" s="203">
        <v>0</v>
      </c>
      <c r="Z27">
        <v>0</v>
      </c>
      <c r="AA27" s="203">
        <v>15.49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9.73</v>
      </c>
      <c r="AO27">
        <v>0</v>
      </c>
      <c r="AP27" s="203">
        <v>118.22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135.58000000000001</v>
      </c>
      <c r="L28" s="203">
        <v>9</v>
      </c>
      <c r="M28" s="203">
        <v>61.48</v>
      </c>
      <c r="N28" s="203">
        <v>50.28</v>
      </c>
      <c r="O28" s="203">
        <v>71.02</v>
      </c>
      <c r="P28" s="203">
        <v>19.57</v>
      </c>
      <c r="Q28" s="203">
        <v>8.6999999999999993</v>
      </c>
      <c r="R28" s="203">
        <v>17.95</v>
      </c>
      <c r="S28" s="203">
        <v>0</v>
      </c>
      <c r="T28" s="203">
        <v>0</v>
      </c>
      <c r="U28" s="203">
        <v>56.62</v>
      </c>
      <c r="V28" s="203">
        <v>6.06</v>
      </c>
      <c r="W28" s="203">
        <v>18.02</v>
      </c>
      <c r="X28" s="203">
        <v>62.63</v>
      </c>
      <c r="Y28" s="203">
        <v>0</v>
      </c>
      <c r="Z28">
        <v>0</v>
      </c>
      <c r="AA28" s="203">
        <v>15.49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9.73</v>
      </c>
      <c r="AO28">
        <v>0</v>
      </c>
      <c r="AP28" s="203">
        <v>118.22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171.5</v>
      </c>
      <c r="L29" s="203">
        <v>9</v>
      </c>
      <c r="M29" s="203">
        <v>61.48</v>
      </c>
      <c r="N29" s="203">
        <v>50.28</v>
      </c>
      <c r="O29" s="203">
        <v>71.02</v>
      </c>
      <c r="P29" s="203">
        <v>19.57</v>
      </c>
      <c r="Q29" s="203">
        <v>8.6999999999999993</v>
      </c>
      <c r="R29" s="203">
        <v>17.95</v>
      </c>
      <c r="S29" s="203">
        <v>0</v>
      </c>
      <c r="T29" s="203">
        <v>0</v>
      </c>
      <c r="U29" s="203">
        <v>56.62</v>
      </c>
      <c r="V29" s="203">
        <v>6.06</v>
      </c>
      <c r="W29" s="203">
        <v>19.02</v>
      </c>
      <c r="X29" s="203">
        <v>65.13</v>
      </c>
      <c r="Y29" s="203">
        <v>0</v>
      </c>
      <c r="Z29">
        <v>0</v>
      </c>
      <c r="AA29" s="203">
        <v>15.49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9.73</v>
      </c>
      <c r="AO29">
        <v>0</v>
      </c>
      <c r="AP29" s="203">
        <v>118.22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202.44</v>
      </c>
      <c r="L30" s="203">
        <v>9</v>
      </c>
      <c r="M30" s="203">
        <v>61.48</v>
      </c>
      <c r="N30" s="203">
        <v>50.28</v>
      </c>
      <c r="O30" s="203">
        <v>71.02</v>
      </c>
      <c r="P30" s="203">
        <v>19.57</v>
      </c>
      <c r="Q30" s="203">
        <v>8.6999999999999993</v>
      </c>
      <c r="R30" s="203">
        <v>17.95</v>
      </c>
      <c r="S30" s="203">
        <v>0</v>
      </c>
      <c r="T30" s="203">
        <v>0</v>
      </c>
      <c r="U30" s="203">
        <v>56.62</v>
      </c>
      <c r="V30" s="203">
        <v>6.06</v>
      </c>
      <c r="W30" s="203">
        <v>19.02</v>
      </c>
      <c r="X30" s="203">
        <v>62.79</v>
      </c>
      <c r="Y30" s="203">
        <v>0</v>
      </c>
      <c r="Z30">
        <v>0</v>
      </c>
      <c r="AA30" s="203">
        <v>15.49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9.73</v>
      </c>
      <c r="AO30">
        <v>0</v>
      </c>
      <c r="AP30" s="203">
        <v>118.22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197.6</v>
      </c>
      <c r="L31" s="203">
        <v>9</v>
      </c>
      <c r="M31" s="203">
        <v>61.48</v>
      </c>
      <c r="N31" s="203">
        <v>50.28</v>
      </c>
      <c r="O31" s="203">
        <v>71.02</v>
      </c>
      <c r="P31" s="203">
        <v>19.57</v>
      </c>
      <c r="Q31" s="203">
        <v>8.6999999999999993</v>
      </c>
      <c r="R31" s="203">
        <v>17.95</v>
      </c>
      <c r="S31" s="203">
        <v>0</v>
      </c>
      <c r="T31" s="203">
        <v>0</v>
      </c>
      <c r="U31" s="203">
        <v>56.62</v>
      </c>
      <c r="V31" s="203">
        <v>6.06</v>
      </c>
      <c r="W31" s="203">
        <v>19.02</v>
      </c>
      <c r="X31" s="203">
        <v>62.78</v>
      </c>
      <c r="Y31" s="203">
        <v>0</v>
      </c>
      <c r="Z31">
        <v>0</v>
      </c>
      <c r="AA31" s="203">
        <v>15.49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9.73</v>
      </c>
      <c r="AO31">
        <v>0</v>
      </c>
      <c r="AP31" s="203">
        <v>118.22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192.8</v>
      </c>
      <c r="L32" s="203">
        <v>9</v>
      </c>
      <c r="M32" s="203">
        <v>61.48</v>
      </c>
      <c r="N32" s="203">
        <v>50.28</v>
      </c>
      <c r="O32" s="203">
        <v>71.02</v>
      </c>
      <c r="P32" s="203">
        <v>19.57</v>
      </c>
      <c r="Q32" s="203">
        <v>8.6999999999999993</v>
      </c>
      <c r="R32" s="203">
        <v>17.95</v>
      </c>
      <c r="S32" s="203">
        <v>0</v>
      </c>
      <c r="T32" s="203">
        <v>0</v>
      </c>
      <c r="U32" s="203">
        <v>56.62</v>
      </c>
      <c r="V32" s="203">
        <v>6.06</v>
      </c>
      <c r="W32" s="203">
        <v>19.02</v>
      </c>
      <c r="X32" s="203">
        <v>62.78</v>
      </c>
      <c r="Y32" s="203">
        <v>0</v>
      </c>
      <c r="Z32">
        <v>0</v>
      </c>
      <c r="AA32" s="203">
        <v>15.49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9.73</v>
      </c>
      <c r="AO32">
        <v>0</v>
      </c>
      <c r="AP32" s="203">
        <v>118.22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225.92</v>
      </c>
      <c r="L33" s="203">
        <v>9</v>
      </c>
      <c r="M33" s="203">
        <v>61.48</v>
      </c>
      <c r="N33" s="203">
        <v>50.28</v>
      </c>
      <c r="O33" s="203">
        <v>71.02</v>
      </c>
      <c r="P33" s="203">
        <v>19.57</v>
      </c>
      <c r="Q33" s="203">
        <v>8.6999999999999993</v>
      </c>
      <c r="R33" s="203">
        <v>17.95</v>
      </c>
      <c r="S33" s="203">
        <v>0</v>
      </c>
      <c r="T33" s="203">
        <v>0</v>
      </c>
      <c r="U33" s="203">
        <v>58.18</v>
      </c>
      <c r="V33" s="203">
        <v>6.06</v>
      </c>
      <c r="W33" s="203">
        <v>19.02</v>
      </c>
      <c r="X33" s="203">
        <v>62.78</v>
      </c>
      <c r="Y33" s="203">
        <v>0</v>
      </c>
      <c r="Z33">
        <v>0</v>
      </c>
      <c r="AA33" s="203">
        <v>15.05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</v>
      </c>
      <c r="AJ33" s="203">
        <v>0</v>
      </c>
      <c r="AK33" s="203">
        <v>0</v>
      </c>
      <c r="AL33" s="203">
        <v>0</v>
      </c>
      <c r="AM33" s="203">
        <v>0</v>
      </c>
      <c r="AN33" s="203">
        <v>9.73</v>
      </c>
      <c r="AO33">
        <v>0</v>
      </c>
      <c r="AP33" s="203">
        <v>118.22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245.63</v>
      </c>
      <c r="L34" s="203">
        <v>9</v>
      </c>
      <c r="M34" s="203">
        <v>61.48</v>
      </c>
      <c r="N34" s="203">
        <v>50.28</v>
      </c>
      <c r="O34" s="203">
        <v>71.02</v>
      </c>
      <c r="P34" s="203">
        <v>19.57</v>
      </c>
      <c r="Q34" s="203">
        <v>8.6999999999999993</v>
      </c>
      <c r="R34" s="203">
        <v>17.95</v>
      </c>
      <c r="S34" s="203">
        <v>0</v>
      </c>
      <c r="T34" s="203">
        <v>0</v>
      </c>
      <c r="U34" s="203">
        <v>59.46</v>
      </c>
      <c r="V34" s="203">
        <v>6.05</v>
      </c>
      <c r="W34" s="203">
        <v>19.02</v>
      </c>
      <c r="X34" s="203">
        <v>62.79</v>
      </c>
      <c r="Y34" s="203">
        <v>0</v>
      </c>
      <c r="Z34">
        <v>0</v>
      </c>
      <c r="AA34" s="203">
        <v>15.05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9.73</v>
      </c>
      <c r="AO34">
        <v>0</v>
      </c>
      <c r="AP34" s="203">
        <v>118.22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245.63</v>
      </c>
      <c r="L35" s="203">
        <v>9</v>
      </c>
      <c r="M35" s="203">
        <v>61.48</v>
      </c>
      <c r="N35" s="203">
        <v>50.28</v>
      </c>
      <c r="O35" s="203">
        <v>71.02</v>
      </c>
      <c r="P35" s="203">
        <v>19.57</v>
      </c>
      <c r="Q35" s="203">
        <v>8.6999999999999993</v>
      </c>
      <c r="R35" s="203">
        <v>17.95</v>
      </c>
      <c r="S35" s="203">
        <v>0</v>
      </c>
      <c r="T35" s="203">
        <v>0</v>
      </c>
      <c r="U35" s="203">
        <v>59.52</v>
      </c>
      <c r="V35" s="203">
        <v>6.05</v>
      </c>
      <c r="W35" s="203">
        <v>19.02</v>
      </c>
      <c r="X35" s="203">
        <v>62.79</v>
      </c>
      <c r="Y35" s="203">
        <v>0</v>
      </c>
      <c r="Z35">
        <v>0</v>
      </c>
      <c r="AA35" s="203">
        <v>15.05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16.21</v>
      </c>
      <c r="AO35">
        <v>0</v>
      </c>
      <c r="AP35" s="203">
        <v>118.22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245.63</v>
      </c>
      <c r="L36" s="203">
        <v>9</v>
      </c>
      <c r="M36" s="203">
        <v>61.48</v>
      </c>
      <c r="N36" s="203">
        <v>50.28</v>
      </c>
      <c r="O36" s="203">
        <v>71.02</v>
      </c>
      <c r="P36" s="203">
        <v>19.57</v>
      </c>
      <c r="Q36" s="203">
        <v>8.6999999999999993</v>
      </c>
      <c r="R36" s="203">
        <v>17.95</v>
      </c>
      <c r="S36" s="203">
        <v>0</v>
      </c>
      <c r="T36" s="203">
        <v>0</v>
      </c>
      <c r="U36" s="203">
        <v>59.52</v>
      </c>
      <c r="V36" s="203">
        <v>6.05</v>
      </c>
      <c r="W36" s="203">
        <v>19.02</v>
      </c>
      <c r="X36" s="203">
        <v>62.78</v>
      </c>
      <c r="Y36" s="203">
        <v>0</v>
      </c>
      <c r="Z36">
        <v>0</v>
      </c>
      <c r="AA36" s="203">
        <v>15.05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16.21</v>
      </c>
      <c r="AO36">
        <v>0</v>
      </c>
      <c r="AP36" s="203">
        <v>118.22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245.63</v>
      </c>
      <c r="L37" s="203">
        <v>9</v>
      </c>
      <c r="M37" s="203">
        <v>61.48</v>
      </c>
      <c r="N37" s="203">
        <v>50.28</v>
      </c>
      <c r="O37" s="203">
        <v>71.02</v>
      </c>
      <c r="P37" s="203">
        <v>19.57</v>
      </c>
      <c r="Q37" s="203">
        <v>8.6999999999999993</v>
      </c>
      <c r="R37" s="203">
        <v>17.95</v>
      </c>
      <c r="S37" s="203">
        <v>0</v>
      </c>
      <c r="T37" s="203">
        <v>0</v>
      </c>
      <c r="U37" s="203">
        <v>59.52</v>
      </c>
      <c r="V37" s="203">
        <v>6.06</v>
      </c>
      <c r="W37" s="203">
        <v>19.02</v>
      </c>
      <c r="X37" s="203">
        <v>62.78</v>
      </c>
      <c r="Y37" s="203">
        <v>0</v>
      </c>
      <c r="Z37">
        <v>0</v>
      </c>
      <c r="AA37" s="203">
        <v>15.05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</v>
      </c>
      <c r="AJ37" s="203">
        <v>0</v>
      </c>
      <c r="AK37" s="203">
        <v>0</v>
      </c>
      <c r="AL37" s="203">
        <v>0</v>
      </c>
      <c r="AM37" s="203">
        <v>0</v>
      </c>
      <c r="AN37" s="203">
        <v>16.21</v>
      </c>
      <c r="AO37">
        <v>0</v>
      </c>
      <c r="AP37" s="203">
        <v>111.92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245.63</v>
      </c>
      <c r="L38" s="203">
        <v>9</v>
      </c>
      <c r="M38" s="203">
        <v>61.48</v>
      </c>
      <c r="N38" s="203">
        <v>50.28</v>
      </c>
      <c r="O38" s="203">
        <v>71.02</v>
      </c>
      <c r="P38" s="203">
        <v>19.57</v>
      </c>
      <c r="Q38" s="203">
        <v>8.6999999999999993</v>
      </c>
      <c r="R38" s="203">
        <v>17.95</v>
      </c>
      <c r="S38" s="203">
        <v>0</v>
      </c>
      <c r="T38" s="203">
        <v>0</v>
      </c>
      <c r="U38" s="203">
        <v>59.52</v>
      </c>
      <c r="V38" s="203">
        <v>6.06</v>
      </c>
      <c r="W38" s="203">
        <v>19.02</v>
      </c>
      <c r="X38" s="203">
        <v>62.78</v>
      </c>
      <c r="Y38" s="203">
        <v>0</v>
      </c>
      <c r="Z38">
        <v>0</v>
      </c>
      <c r="AA38" s="203">
        <v>15.05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16.21</v>
      </c>
      <c r="AO38">
        <v>0</v>
      </c>
      <c r="AP38" s="203">
        <v>111.92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245.63</v>
      </c>
      <c r="L39" s="203">
        <v>9</v>
      </c>
      <c r="M39" s="203">
        <v>61.48</v>
      </c>
      <c r="N39" s="203">
        <v>50.28</v>
      </c>
      <c r="O39" s="203">
        <v>71.02</v>
      </c>
      <c r="P39" s="203">
        <v>19.57</v>
      </c>
      <c r="Q39" s="203">
        <v>8.6999999999999993</v>
      </c>
      <c r="R39" s="203">
        <v>17.95</v>
      </c>
      <c r="S39" s="203">
        <v>0</v>
      </c>
      <c r="T39" s="203">
        <v>0</v>
      </c>
      <c r="U39" s="203">
        <v>59.52</v>
      </c>
      <c r="V39" s="203">
        <v>6.06</v>
      </c>
      <c r="W39" s="203">
        <v>19.02</v>
      </c>
      <c r="X39" s="203">
        <v>62.78</v>
      </c>
      <c r="Y39" s="203">
        <v>0</v>
      </c>
      <c r="Z39">
        <v>0</v>
      </c>
      <c r="AA39" s="203">
        <v>15.05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29.18</v>
      </c>
      <c r="AN39" s="203">
        <v>0</v>
      </c>
      <c r="AO39">
        <v>0</v>
      </c>
      <c r="AP39" s="203">
        <v>118.22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245.63</v>
      </c>
      <c r="L40" s="203">
        <v>9</v>
      </c>
      <c r="M40" s="203">
        <v>61.48</v>
      </c>
      <c r="N40" s="203">
        <v>50.28</v>
      </c>
      <c r="O40" s="203">
        <v>71.02</v>
      </c>
      <c r="P40" s="203">
        <v>19.57</v>
      </c>
      <c r="Q40" s="203">
        <v>8.6999999999999993</v>
      </c>
      <c r="R40" s="203">
        <v>17.95</v>
      </c>
      <c r="S40" s="203">
        <v>0</v>
      </c>
      <c r="T40" s="203">
        <v>0</v>
      </c>
      <c r="U40" s="203">
        <v>59.52</v>
      </c>
      <c r="V40" s="203">
        <v>6.06</v>
      </c>
      <c r="W40" s="203">
        <v>19.02</v>
      </c>
      <c r="X40" s="203">
        <v>62.78</v>
      </c>
      <c r="Y40" s="203">
        <v>0</v>
      </c>
      <c r="Z40">
        <v>0</v>
      </c>
      <c r="AA40" s="203">
        <v>15.05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29.18</v>
      </c>
      <c r="AN40" s="203">
        <v>0</v>
      </c>
      <c r="AO40">
        <v>0</v>
      </c>
      <c r="AP40" s="203">
        <v>118.22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245.63</v>
      </c>
      <c r="L41" s="203">
        <v>9</v>
      </c>
      <c r="M41" s="203">
        <v>61.48</v>
      </c>
      <c r="N41" s="203">
        <v>50.28</v>
      </c>
      <c r="O41" s="203">
        <v>71.02</v>
      </c>
      <c r="P41" s="203">
        <v>19.57</v>
      </c>
      <c r="Q41" s="203">
        <v>8.6999999999999993</v>
      </c>
      <c r="R41" s="203">
        <v>17.95</v>
      </c>
      <c r="S41" s="203">
        <v>0</v>
      </c>
      <c r="T41" s="203">
        <v>0</v>
      </c>
      <c r="U41" s="203">
        <v>59.52</v>
      </c>
      <c r="V41" s="203">
        <v>6.06</v>
      </c>
      <c r="W41" s="203">
        <v>19.02</v>
      </c>
      <c r="X41" s="203">
        <v>62.78</v>
      </c>
      <c r="Y41" s="203">
        <v>0</v>
      </c>
      <c r="Z41">
        <v>0</v>
      </c>
      <c r="AA41" s="203">
        <v>15.05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29.18</v>
      </c>
      <c r="AN41" s="203">
        <v>0</v>
      </c>
      <c r="AO41">
        <v>0</v>
      </c>
      <c r="AP41" s="203">
        <v>118.22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245.63</v>
      </c>
      <c r="L42" s="203">
        <v>9</v>
      </c>
      <c r="M42" s="203">
        <v>61.48</v>
      </c>
      <c r="N42" s="203">
        <v>50.28</v>
      </c>
      <c r="O42" s="203">
        <v>71.02</v>
      </c>
      <c r="P42" s="203">
        <v>19.57</v>
      </c>
      <c r="Q42" s="203">
        <v>8.6999999999999993</v>
      </c>
      <c r="R42" s="203">
        <v>17.95</v>
      </c>
      <c r="S42" s="203">
        <v>0</v>
      </c>
      <c r="T42" s="203">
        <v>0</v>
      </c>
      <c r="U42" s="203">
        <v>59.52</v>
      </c>
      <c r="V42" s="203">
        <v>6.06</v>
      </c>
      <c r="W42" s="203">
        <v>19.02</v>
      </c>
      <c r="X42" s="203">
        <v>62.78</v>
      </c>
      <c r="Y42" s="203">
        <v>0</v>
      </c>
      <c r="Z42">
        <v>0</v>
      </c>
      <c r="AA42" s="203">
        <v>15.05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29.18</v>
      </c>
      <c r="AN42" s="203">
        <v>0</v>
      </c>
      <c r="AO42">
        <v>0</v>
      </c>
      <c r="AP42" s="203">
        <v>118.22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245.63</v>
      </c>
      <c r="L43" s="203">
        <v>9</v>
      </c>
      <c r="M43" s="203">
        <v>61.48</v>
      </c>
      <c r="N43" s="203">
        <v>50.28</v>
      </c>
      <c r="O43" s="203">
        <v>71.02</v>
      </c>
      <c r="P43" s="203">
        <v>19.57</v>
      </c>
      <c r="Q43" s="203">
        <v>8.6999999999999993</v>
      </c>
      <c r="R43" s="203">
        <v>17.95</v>
      </c>
      <c r="S43" s="203">
        <v>0</v>
      </c>
      <c r="T43" s="203">
        <v>0</v>
      </c>
      <c r="U43" s="203">
        <v>59.52</v>
      </c>
      <c r="V43" s="203">
        <v>6.06</v>
      </c>
      <c r="W43" s="203">
        <v>19.02</v>
      </c>
      <c r="X43" s="203">
        <v>62.78</v>
      </c>
      <c r="Y43" s="203">
        <v>0</v>
      </c>
      <c r="Z43">
        <v>0</v>
      </c>
      <c r="AA43" s="203">
        <v>14.6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35.67</v>
      </c>
      <c r="AN43" s="203">
        <v>0</v>
      </c>
      <c r="AO43">
        <v>0</v>
      </c>
      <c r="AP43" s="203">
        <v>118.22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245.63</v>
      </c>
      <c r="L44" s="203">
        <v>9</v>
      </c>
      <c r="M44" s="203">
        <v>61.48</v>
      </c>
      <c r="N44" s="203">
        <v>50.28</v>
      </c>
      <c r="O44" s="203">
        <v>71.02</v>
      </c>
      <c r="P44" s="203">
        <v>19.57</v>
      </c>
      <c r="Q44" s="203">
        <v>8.6999999999999993</v>
      </c>
      <c r="R44" s="203">
        <v>17.95</v>
      </c>
      <c r="S44" s="203">
        <v>0</v>
      </c>
      <c r="T44" s="203">
        <v>0</v>
      </c>
      <c r="U44" s="203">
        <v>59.52</v>
      </c>
      <c r="V44" s="203">
        <v>6.06</v>
      </c>
      <c r="W44" s="203">
        <v>19.02</v>
      </c>
      <c r="X44" s="203">
        <v>62.78</v>
      </c>
      <c r="Y44" s="203">
        <v>0</v>
      </c>
      <c r="Z44">
        <v>0</v>
      </c>
      <c r="AA44" s="203">
        <v>14.6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35.67</v>
      </c>
      <c r="AN44" s="203">
        <v>0</v>
      </c>
      <c r="AO44">
        <v>0</v>
      </c>
      <c r="AP44" s="203">
        <v>118.22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245.63</v>
      </c>
      <c r="L45" s="203">
        <v>9</v>
      </c>
      <c r="M45" s="203">
        <v>61.48</v>
      </c>
      <c r="N45" s="203">
        <v>50.28</v>
      </c>
      <c r="O45" s="203">
        <v>71.02</v>
      </c>
      <c r="P45" s="203">
        <v>19.57</v>
      </c>
      <c r="Q45" s="203">
        <v>8.6999999999999993</v>
      </c>
      <c r="R45" s="203">
        <v>17.95</v>
      </c>
      <c r="S45" s="203">
        <v>0</v>
      </c>
      <c r="T45" s="203">
        <v>0</v>
      </c>
      <c r="U45" s="203">
        <v>59.52</v>
      </c>
      <c r="V45" s="203">
        <v>6.06</v>
      </c>
      <c r="W45" s="203">
        <v>19.02</v>
      </c>
      <c r="X45" s="203">
        <v>62.78</v>
      </c>
      <c r="Y45" s="203">
        <v>0</v>
      </c>
      <c r="Z45">
        <v>0</v>
      </c>
      <c r="AA45" s="203">
        <v>14.02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42.15</v>
      </c>
      <c r="AN45" s="203">
        <v>0</v>
      </c>
      <c r="AO45">
        <v>0</v>
      </c>
      <c r="AP45" s="203">
        <v>119.65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245.63</v>
      </c>
      <c r="L46" s="203">
        <v>9</v>
      </c>
      <c r="M46" s="203">
        <v>61.48</v>
      </c>
      <c r="N46" s="203">
        <v>50.28</v>
      </c>
      <c r="O46" s="203">
        <v>71.02</v>
      </c>
      <c r="P46" s="203">
        <v>19.57</v>
      </c>
      <c r="Q46" s="203">
        <v>8.6999999999999993</v>
      </c>
      <c r="R46" s="203">
        <v>17.95</v>
      </c>
      <c r="S46" s="203">
        <v>0</v>
      </c>
      <c r="T46" s="203">
        <v>0</v>
      </c>
      <c r="U46" s="203">
        <v>59.52</v>
      </c>
      <c r="V46" s="203">
        <v>6.06</v>
      </c>
      <c r="W46" s="203">
        <v>19.02</v>
      </c>
      <c r="X46" s="203">
        <v>62.78</v>
      </c>
      <c r="Y46" s="203">
        <v>0</v>
      </c>
      <c r="Z46">
        <v>0</v>
      </c>
      <c r="AA46" s="203">
        <v>14.02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42.15</v>
      </c>
      <c r="AN46" s="203">
        <v>0</v>
      </c>
      <c r="AO46">
        <v>0</v>
      </c>
      <c r="AP46" s="203">
        <v>119.65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245.63</v>
      </c>
      <c r="L47" s="203">
        <v>9</v>
      </c>
      <c r="M47" s="203">
        <v>61.48</v>
      </c>
      <c r="N47" s="203">
        <v>50.28</v>
      </c>
      <c r="O47" s="203">
        <v>71.02</v>
      </c>
      <c r="P47" s="203">
        <v>19.649999999999999</v>
      </c>
      <c r="Q47" s="203">
        <v>8.6999999999999993</v>
      </c>
      <c r="R47" s="203">
        <v>17.95</v>
      </c>
      <c r="S47" s="203">
        <v>0</v>
      </c>
      <c r="T47" s="203">
        <v>0</v>
      </c>
      <c r="U47" s="203">
        <v>60.92</v>
      </c>
      <c r="V47" s="203">
        <v>6.06</v>
      </c>
      <c r="W47" s="203">
        <v>19.02</v>
      </c>
      <c r="X47" s="203">
        <v>62.79</v>
      </c>
      <c r="Y47" s="203">
        <v>0</v>
      </c>
      <c r="Z47">
        <v>0</v>
      </c>
      <c r="AA47" s="203">
        <v>14.02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42.15</v>
      </c>
      <c r="AN47" s="203">
        <v>0</v>
      </c>
      <c r="AO47">
        <v>0</v>
      </c>
      <c r="AP47" s="203">
        <v>118.22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245.63</v>
      </c>
      <c r="L48" s="203">
        <v>9</v>
      </c>
      <c r="M48" s="203">
        <v>61.48</v>
      </c>
      <c r="N48" s="203">
        <v>50.28</v>
      </c>
      <c r="O48" s="203">
        <v>71.02</v>
      </c>
      <c r="P48" s="203">
        <v>19.649999999999999</v>
      </c>
      <c r="Q48" s="203">
        <v>8.6999999999999993</v>
      </c>
      <c r="R48" s="203">
        <v>17.95</v>
      </c>
      <c r="S48" s="203">
        <v>0</v>
      </c>
      <c r="T48" s="203">
        <v>0</v>
      </c>
      <c r="U48" s="203">
        <v>60.92</v>
      </c>
      <c r="V48" s="203">
        <v>6.06</v>
      </c>
      <c r="W48" s="203">
        <v>19.02</v>
      </c>
      <c r="X48" s="203">
        <v>62.78</v>
      </c>
      <c r="Y48" s="203">
        <v>0</v>
      </c>
      <c r="Z48">
        <v>0</v>
      </c>
      <c r="AA48" s="203">
        <v>14.02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42.15</v>
      </c>
      <c r="AN48" s="203">
        <v>0</v>
      </c>
      <c r="AO48">
        <v>0</v>
      </c>
      <c r="AP48" s="203">
        <v>118.22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245.63</v>
      </c>
      <c r="L49" s="203">
        <v>9</v>
      </c>
      <c r="M49" s="203">
        <v>61.48</v>
      </c>
      <c r="N49" s="203">
        <v>50.28</v>
      </c>
      <c r="O49" s="203">
        <v>71.02</v>
      </c>
      <c r="P49" s="203">
        <v>19.649999999999999</v>
      </c>
      <c r="Q49" s="203">
        <v>8.6999999999999993</v>
      </c>
      <c r="R49" s="203">
        <v>17.95</v>
      </c>
      <c r="S49" s="203">
        <v>0</v>
      </c>
      <c r="T49" s="203">
        <v>0</v>
      </c>
      <c r="U49" s="203">
        <v>60.92</v>
      </c>
      <c r="V49" s="203">
        <v>6.06</v>
      </c>
      <c r="W49" s="203">
        <v>19.02</v>
      </c>
      <c r="X49" s="203">
        <v>62.79</v>
      </c>
      <c r="Y49" s="203">
        <v>0</v>
      </c>
      <c r="Z49">
        <v>0</v>
      </c>
      <c r="AA49" s="203">
        <v>14.02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64.849999999999994</v>
      </c>
      <c r="AN49" s="203">
        <v>0</v>
      </c>
      <c r="AO49">
        <v>0</v>
      </c>
      <c r="AP49" s="203">
        <v>118.23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245.63</v>
      </c>
      <c r="L50" s="203">
        <v>9</v>
      </c>
      <c r="M50" s="203">
        <v>61.48</v>
      </c>
      <c r="N50" s="203">
        <v>50.28</v>
      </c>
      <c r="O50" s="203">
        <v>71.02</v>
      </c>
      <c r="P50" s="203">
        <v>19.649999999999999</v>
      </c>
      <c r="Q50" s="203">
        <v>8.6999999999999993</v>
      </c>
      <c r="R50" s="203">
        <v>17.95</v>
      </c>
      <c r="S50" s="203">
        <v>0</v>
      </c>
      <c r="T50" s="203">
        <v>0</v>
      </c>
      <c r="U50" s="203">
        <v>60.92</v>
      </c>
      <c r="V50" s="203">
        <v>6.06</v>
      </c>
      <c r="W50" s="203">
        <v>19.02</v>
      </c>
      <c r="X50" s="203">
        <v>62.79</v>
      </c>
      <c r="Y50" s="203">
        <v>0</v>
      </c>
      <c r="Z50">
        <v>0</v>
      </c>
      <c r="AA50" s="203">
        <v>14.02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68.09</v>
      </c>
      <c r="AN50" s="203">
        <v>0</v>
      </c>
      <c r="AO50">
        <v>0</v>
      </c>
      <c r="AP50" s="203">
        <v>118.22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245.63</v>
      </c>
      <c r="L51" s="203">
        <v>9</v>
      </c>
      <c r="M51" s="203">
        <v>61.48</v>
      </c>
      <c r="N51" s="203">
        <v>50.28</v>
      </c>
      <c r="O51" s="203">
        <v>71.02</v>
      </c>
      <c r="P51" s="203">
        <v>19.649999999999999</v>
      </c>
      <c r="Q51" s="203">
        <v>8.6999999999999993</v>
      </c>
      <c r="R51" s="203">
        <v>17.95</v>
      </c>
      <c r="S51" s="203">
        <v>0</v>
      </c>
      <c r="T51" s="203">
        <v>0</v>
      </c>
      <c r="U51" s="203">
        <v>60.92</v>
      </c>
      <c r="V51" s="203">
        <v>6.06</v>
      </c>
      <c r="W51" s="203">
        <v>19.02</v>
      </c>
      <c r="X51" s="203">
        <v>62.78</v>
      </c>
      <c r="Y51" s="203">
        <v>0</v>
      </c>
      <c r="Z51">
        <v>0</v>
      </c>
      <c r="AA51" s="203">
        <v>14.02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77.819999999999993</v>
      </c>
      <c r="AN51" s="203">
        <v>0</v>
      </c>
      <c r="AO51">
        <v>0</v>
      </c>
      <c r="AP51" s="203">
        <v>118.22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245.63</v>
      </c>
      <c r="L52" s="203">
        <v>9</v>
      </c>
      <c r="M52" s="203">
        <v>61.48</v>
      </c>
      <c r="N52" s="203">
        <v>50.28</v>
      </c>
      <c r="O52" s="203">
        <v>71.02</v>
      </c>
      <c r="P52" s="203">
        <v>19.649999999999999</v>
      </c>
      <c r="Q52" s="203">
        <v>8.6999999999999993</v>
      </c>
      <c r="R52" s="203">
        <v>17.95</v>
      </c>
      <c r="S52" s="203">
        <v>0</v>
      </c>
      <c r="T52" s="203">
        <v>0</v>
      </c>
      <c r="U52" s="203">
        <v>60.92</v>
      </c>
      <c r="V52" s="203">
        <v>6.06</v>
      </c>
      <c r="W52" s="203">
        <v>19.02</v>
      </c>
      <c r="X52" s="203">
        <v>62.78</v>
      </c>
      <c r="Y52" s="203">
        <v>0</v>
      </c>
      <c r="Z52">
        <v>0</v>
      </c>
      <c r="AA52" s="203">
        <v>14.02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84.31</v>
      </c>
      <c r="AN52" s="203">
        <v>0</v>
      </c>
      <c r="AO52">
        <v>0</v>
      </c>
      <c r="AP52" s="203">
        <v>118.22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245.63</v>
      </c>
      <c r="L53" s="203">
        <v>9</v>
      </c>
      <c r="M53" s="203">
        <v>61.48</v>
      </c>
      <c r="N53" s="203">
        <v>50.28</v>
      </c>
      <c r="O53" s="203">
        <v>71.02</v>
      </c>
      <c r="P53" s="203">
        <v>19.649999999999999</v>
      </c>
      <c r="Q53" s="203">
        <v>8.6999999999999993</v>
      </c>
      <c r="R53" s="203">
        <v>17.95</v>
      </c>
      <c r="S53" s="203">
        <v>0</v>
      </c>
      <c r="T53" s="203">
        <v>0</v>
      </c>
      <c r="U53" s="203">
        <v>60.92</v>
      </c>
      <c r="V53" s="203">
        <v>6.06</v>
      </c>
      <c r="W53" s="203">
        <v>19.02</v>
      </c>
      <c r="X53" s="203">
        <v>62.78</v>
      </c>
      <c r="Y53" s="203">
        <v>0</v>
      </c>
      <c r="Z53">
        <v>0</v>
      </c>
      <c r="AA53" s="203">
        <v>14.02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</v>
      </c>
      <c r="AJ53" s="203">
        <v>0</v>
      </c>
      <c r="AK53" s="203">
        <v>0</v>
      </c>
      <c r="AL53" s="203">
        <v>0</v>
      </c>
      <c r="AM53" s="203">
        <v>90.79</v>
      </c>
      <c r="AN53" s="203">
        <v>0</v>
      </c>
      <c r="AO53">
        <v>0</v>
      </c>
      <c r="AP53" s="203">
        <v>118.22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245.63</v>
      </c>
      <c r="L54" s="203">
        <v>9</v>
      </c>
      <c r="M54" s="203">
        <v>61.48</v>
      </c>
      <c r="N54" s="203">
        <v>50.28</v>
      </c>
      <c r="O54" s="203">
        <v>71.02</v>
      </c>
      <c r="P54" s="203">
        <v>19.649999999999999</v>
      </c>
      <c r="Q54" s="203">
        <v>8.6999999999999993</v>
      </c>
      <c r="R54" s="203">
        <v>17.95</v>
      </c>
      <c r="S54" s="203">
        <v>0</v>
      </c>
      <c r="T54" s="203">
        <v>0</v>
      </c>
      <c r="U54" s="203">
        <v>60.92</v>
      </c>
      <c r="V54" s="203">
        <v>6.06</v>
      </c>
      <c r="W54" s="203">
        <v>19.02</v>
      </c>
      <c r="X54" s="203">
        <v>62.78</v>
      </c>
      <c r="Y54" s="203">
        <v>0</v>
      </c>
      <c r="Z54">
        <v>0</v>
      </c>
      <c r="AA54" s="203">
        <v>14.02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</v>
      </c>
      <c r="AJ54" s="203">
        <v>0</v>
      </c>
      <c r="AK54" s="203">
        <v>0</v>
      </c>
      <c r="AL54" s="203">
        <v>0</v>
      </c>
      <c r="AM54" s="203">
        <v>97.28</v>
      </c>
      <c r="AN54" s="203">
        <v>0</v>
      </c>
      <c r="AO54">
        <v>0</v>
      </c>
      <c r="AP54" s="203">
        <v>118.22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245.63</v>
      </c>
      <c r="L55" s="203">
        <v>9</v>
      </c>
      <c r="M55" s="203">
        <v>61.48</v>
      </c>
      <c r="N55" s="203">
        <v>50.28</v>
      </c>
      <c r="O55" s="203">
        <v>71.02</v>
      </c>
      <c r="P55" s="203">
        <v>19.649999999999999</v>
      </c>
      <c r="Q55" s="203">
        <v>8.6999999999999993</v>
      </c>
      <c r="R55" s="203">
        <v>17.95</v>
      </c>
      <c r="S55" s="203">
        <v>0</v>
      </c>
      <c r="T55" s="203">
        <v>0</v>
      </c>
      <c r="U55" s="203">
        <v>60.92</v>
      </c>
      <c r="V55" s="203">
        <v>6.06</v>
      </c>
      <c r="W55" s="203">
        <v>19.02</v>
      </c>
      <c r="X55" s="203">
        <v>62.78</v>
      </c>
      <c r="Y55" s="203">
        <v>0</v>
      </c>
      <c r="Z55">
        <v>0</v>
      </c>
      <c r="AA55" s="203">
        <v>13.61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</v>
      </c>
      <c r="AJ55" s="203">
        <v>0</v>
      </c>
      <c r="AK55" s="203">
        <v>0</v>
      </c>
      <c r="AL55" s="203">
        <v>0</v>
      </c>
      <c r="AM55" s="203">
        <v>97.28</v>
      </c>
      <c r="AN55" s="203">
        <v>0</v>
      </c>
      <c r="AO55">
        <v>0</v>
      </c>
      <c r="AP55" s="203">
        <v>118.22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245.63</v>
      </c>
      <c r="L56" s="203">
        <v>9</v>
      </c>
      <c r="M56" s="203">
        <v>61.48</v>
      </c>
      <c r="N56" s="203">
        <v>50.28</v>
      </c>
      <c r="O56" s="203">
        <v>71.02</v>
      </c>
      <c r="P56" s="203">
        <v>19.649999999999999</v>
      </c>
      <c r="Q56" s="203">
        <v>8.6999999999999993</v>
      </c>
      <c r="R56" s="203">
        <v>17.95</v>
      </c>
      <c r="S56" s="203">
        <v>0</v>
      </c>
      <c r="T56" s="203">
        <v>0</v>
      </c>
      <c r="U56" s="203">
        <v>60.92</v>
      </c>
      <c r="V56" s="203">
        <v>6.06</v>
      </c>
      <c r="W56" s="203">
        <v>19.02</v>
      </c>
      <c r="X56" s="203">
        <v>62.79</v>
      </c>
      <c r="Y56" s="203">
        <v>0</v>
      </c>
      <c r="Z56">
        <v>0</v>
      </c>
      <c r="AA56" s="203">
        <v>13.61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</v>
      </c>
      <c r="AJ56" s="203">
        <v>0</v>
      </c>
      <c r="AK56" s="203">
        <v>0</v>
      </c>
      <c r="AL56" s="203">
        <v>0</v>
      </c>
      <c r="AM56" s="203">
        <v>97.28</v>
      </c>
      <c r="AN56" s="203">
        <v>0</v>
      </c>
      <c r="AO56">
        <v>0</v>
      </c>
      <c r="AP56" s="203">
        <v>118.22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245.63</v>
      </c>
      <c r="L57" s="203">
        <v>9</v>
      </c>
      <c r="M57" s="203">
        <v>61.48</v>
      </c>
      <c r="N57" s="203">
        <v>50.28</v>
      </c>
      <c r="O57" s="203">
        <v>71.02</v>
      </c>
      <c r="P57" s="203">
        <v>19.649999999999999</v>
      </c>
      <c r="Q57" s="203">
        <v>8.6999999999999993</v>
      </c>
      <c r="R57" s="203">
        <v>17.95</v>
      </c>
      <c r="S57" s="203">
        <v>0</v>
      </c>
      <c r="T57" s="203">
        <v>0</v>
      </c>
      <c r="U57" s="203">
        <v>60.92</v>
      </c>
      <c r="V57" s="203">
        <v>6.06</v>
      </c>
      <c r="W57" s="203">
        <v>19.02</v>
      </c>
      <c r="X57" s="203">
        <v>62.79</v>
      </c>
      <c r="Y57" s="203">
        <v>0</v>
      </c>
      <c r="Z57">
        <v>0</v>
      </c>
      <c r="AA57" s="203">
        <v>13.61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</v>
      </c>
      <c r="AJ57" s="203">
        <v>0</v>
      </c>
      <c r="AK57" s="203">
        <v>0</v>
      </c>
      <c r="AL57" s="203">
        <v>0</v>
      </c>
      <c r="AM57" s="203">
        <v>97.28</v>
      </c>
      <c r="AN57" s="203">
        <v>0</v>
      </c>
      <c r="AO57">
        <v>0</v>
      </c>
      <c r="AP57" s="203">
        <v>118.22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245.63</v>
      </c>
      <c r="L58" s="203">
        <v>9</v>
      </c>
      <c r="M58" s="203">
        <v>61.48</v>
      </c>
      <c r="N58" s="203">
        <v>50.28</v>
      </c>
      <c r="O58" s="203">
        <v>71.02</v>
      </c>
      <c r="P58" s="203">
        <v>19.649999999999999</v>
      </c>
      <c r="Q58" s="203">
        <v>8.7100000000000009</v>
      </c>
      <c r="R58" s="203">
        <v>17.95</v>
      </c>
      <c r="S58" s="203">
        <v>0</v>
      </c>
      <c r="T58" s="203">
        <v>0</v>
      </c>
      <c r="U58" s="203">
        <v>60.92</v>
      </c>
      <c r="V58" s="203">
        <v>6.06</v>
      </c>
      <c r="W58" s="203">
        <v>19.02</v>
      </c>
      <c r="X58" s="203">
        <v>62.79</v>
      </c>
      <c r="Y58" s="203">
        <v>0</v>
      </c>
      <c r="Z58">
        <v>0</v>
      </c>
      <c r="AA58" s="203">
        <v>13.61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</v>
      </c>
      <c r="AJ58" s="203">
        <v>0</v>
      </c>
      <c r="AK58" s="203">
        <v>0</v>
      </c>
      <c r="AL58" s="203">
        <v>0</v>
      </c>
      <c r="AM58" s="203">
        <v>97.28</v>
      </c>
      <c r="AN58" s="203">
        <v>0</v>
      </c>
      <c r="AO58">
        <v>0</v>
      </c>
      <c r="AP58" s="203">
        <v>118.22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245.63</v>
      </c>
      <c r="L59" s="203">
        <v>9</v>
      </c>
      <c r="M59" s="203">
        <v>61.48</v>
      </c>
      <c r="N59" s="203">
        <v>50.28</v>
      </c>
      <c r="O59" s="203">
        <v>71.02</v>
      </c>
      <c r="P59" s="203">
        <v>19.649999999999999</v>
      </c>
      <c r="Q59" s="203">
        <v>8.7100000000000009</v>
      </c>
      <c r="R59" s="203">
        <v>17.95</v>
      </c>
      <c r="S59" s="203">
        <v>0</v>
      </c>
      <c r="T59" s="203">
        <v>0</v>
      </c>
      <c r="U59" s="203">
        <v>60.92</v>
      </c>
      <c r="V59" s="203">
        <v>6.06</v>
      </c>
      <c r="W59" s="203">
        <v>19.02</v>
      </c>
      <c r="X59" s="203">
        <v>62.78</v>
      </c>
      <c r="Y59" s="203">
        <v>0</v>
      </c>
      <c r="Z59">
        <v>0</v>
      </c>
      <c r="AA59" s="203">
        <v>13.61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</v>
      </c>
      <c r="AJ59" s="203">
        <v>0</v>
      </c>
      <c r="AK59" s="203">
        <v>0</v>
      </c>
      <c r="AL59" s="203">
        <v>0</v>
      </c>
      <c r="AM59" s="203">
        <v>103.76</v>
      </c>
      <c r="AN59" s="203">
        <v>0</v>
      </c>
      <c r="AO59">
        <v>0</v>
      </c>
      <c r="AP59" s="203">
        <v>118.23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245.63</v>
      </c>
      <c r="L60" s="203">
        <v>9</v>
      </c>
      <c r="M60" s="203">
        <v>61.48</v>
      </c>
      <c r="N60" s="203">
        <v>50.28</v>
      </c>
      <c r="O60" s="203">
        <v>71.02</v>
      </c>
      <c r="P60" s="203">
        <v>19.649999999999999</v>
      </c>
      <c r="Q60" s="203">
        <v>8.7100000000000009</v>
      </c>
      <c r="R60" s="203">
        <v>17.95</v>
      </c>
      <c r="S60" s="203">
        <v>0</v>
      </c>
      <c r="T60" s="203">
        <v>0</v>
      </c>
      <c r="U60" s="203">
        <v>60.92</v>
      </c>
      <c r="V60" s="203">
        <v>6.06</v>
      </c>
      <c r="W60" s="203">
        <v>19.02</v>
      </c>
      <c r="X60" s="203">
        <v>62.78</v>
      </c>
      <c r="Y60" s="203">
        <v>0</v>
      </c>
      <c r="Z60">
        <v>0</v>
      </c>
      <c r="AA60" s="203">
        <v>13.61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</v>
      </c>
      <c r="AJ60" s="203">
        <v>0</v>
      </c>
      <c r="AK60" s="203">
        <v>0</v>
      </c>
      <c r="AL60" s="203">
        <v>0</v>
      </c>
      <c r="AM60" s="203">
        <v>103.76</v>
      </c>
      <c r="AN60" s="203">
        <v>0</v>
      </c>
      <c r="AO60">
        <v>0</v>
      </c>
      <c r="AP60" s="203">
        <v>118.23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245.63</v>
      </c>
      <c r="L61" s="203">
        <v>9</v>
      </c>
      <c r="M61" s="203">
        <v>61.48</v>
      </c>
      <c r="N61" s="203">
        <v>50.28</v>
      </c>
      <c r="O61" s="203">
        <v>71.02</v>
      </c>
      <c r="P61" s="203">
        <v>19.649999999999999</v>
      </c>
      <c r="Q61" s="203">
        <v>8.7100000000000009</v>
      </c>
      <c r="R61" s="203">
        <v>17.95</v>
      </c>
      <c r="S61" s="203">
        <v>0</v>
      </c>
      <c r="T61" s="203">
        <v>0</v>
      </c>
      <c r="U61" s="203">
        <v>60.92</v>
      </c>
      <c r="V61" s="203">
        <v>6.06</v>
      </c>
      <c r="W61" s="203">
        <v>19.02</v>
      </c>
      <c r="X61" s="203">
        <v>62.78</v>
      </c>
      <c r="Y61" s="203">
        <v>0</v>
      </c>
      <c r="Z61">
        <v>0</v>
      </c>
      <c r="AA61" s="203">
        <v>13.61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</v>
      </c>
      <c r="AJ61" s="203">
        <v>0</v>
      </c>
      <c r="AK61" s="203">
        <v>0</v>
      </c>
      <c r="AL61" s="203">
        <v>0</v>
      </c>
      <c r="AM61" s="203">
        <v>97.28</v>
      </c>
      <c r="AN61" s="203">
        <v>0</v>
      </c>
      <c r="AO61">
        <v>0</v>
      </c>
      <c r="AP61" s="203">
        <v>118.23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245.63</v>
      </c>
      <c r="L62" s="203">
        <v>9</v>
      </c>
      <c r="M62" s="203">
        <v>61.48</v>
      </c>
      <c r="N62" s="203">
        <v>50.28</v>
      </c>
      <c r="O62" s="203">
        <v>71.02</v>
      </c>
      <c r="P62" s="203">
        <v>19.649999999999999</v>
      </c>
      <c r="Q62" s="203">
        <v>8.7100000000000009</v>
      </c>
      <c r="R62" s="203">
        <v>17.95</v>
      </c>
      <c r="S62" s="203">
        <v>0</v>
      </c>
      <c r="T62" s="203">
        <v>0</v>
      </c>
      <c r="U62" s="203">
        <v>60.92</v>
      </c>
      <c r="V62" s="203">
        <v>6.06</v>
      </c>
      <c r="W62" s="203">
        <v>19.02</v>
      </c>
      <c r="X62" s="203">
        <v>62.78</v>
      </c>
      <c r="Y62" s="203">
        <v>0</v>
      </c>
      <c r="Z62">
        <v>0</v>
      </c>
      <c r="AA62" s="203">
        <v>13.61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</v>
      </c>
      <c r="AJ62" s="203">
        <v>0</v>
      </c>
      <c r="AK62" s="203">
        <v>0</v>
      </c>
      <c r="AL62" s="203">
        <v>0</v>
      </c>
      <c r="AM62" s="203">
        <v>90.79</v>
      </c>
      <c r="AN62" s="203">
        <v>0</v>
      </c>
      <c r="AO62">
        <v>0</v>
      </c>
      <c r="AP62" s="203">
        <v>118.22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245.63</v>
      </c>
      <c r="L63" s="203">
        <v>9</v>
      </c>
      <c r="M63" s="203">
        <v>61.48</v>
      </c>
      <c r="N63" s="203">
        <v>50.28</v>
      </c>
      <c r="O63" s="203">
        <v>71.02</v>
      </c>
      <c r="P63" s="203">
        <v>19.649999999999999</v>
      </c>
      <c r="Q63" s="203">
        <v>8.6999999999999993</v>
      </c>
      <c r="R63" s="203">
        <v>17.95</v>
      </c>
      <c r="S63" s="203">
        <v>0</v>
      </c>
      <c r="T63" s="203">
        <v>0</v>
      </c>
      <c r="U63" s="203">
        <v>60.92</v>
      </c>
      <c r="V63" s="203">
        <v>6.06</v>
      </c>
      <c r="W63" s="203">
        <v>19.02</v>
      </c>
      <c r="X63" s="203">
        <v>62.78</v>
      </c>
      <c r="Y63" s="203">
        <v>0</v>
      </c>
      <c r="Z63">
        <v>0</v>
      </c>
      <c r="AA63" s="203">
        <v>13.21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</v>
      </c>
      <c r="AJ63" s="203">
        <v>0</v>
      </c>
      <c r="AK63" s="203">
        <v>0</v>
      </c>
      <c r="AL63" s="203">
        <v>0</v>
      </c>
      <c r="AM63" s="203">
        <v>81.06</v>
      </c>
      <c r="AN63" s="203">
        <v>0</v>
      </c>
      <c r="AO63">
        <v>0</v>
      </c>
      <c r="AP63" s="203">
        <v>118.22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245.63</v>
      </c>
      <c r="L64" s="203">
        <v>8.2100000000000009</v>
      </c>
      <c r="M64" s="203">
        <v>61.48</v>
      </c>
      <c r="N64" s="203">
        <v>50.28</v>
      </c>
      <c r="O64" s="203">
        <v>71.02</v>
      </c>
      <c r="P64" s="203">
        <v>19.649999999999999</v>
      </c>
      <c r="Q64" s="203">
        <v>8.7100000000000009</v>
      </c>
      <c r="R64" s="203">
        <v>17.95</v>
      </c>
      <c r="S64" s="203">
        <v>0</v>
      </c>
      <c r="T64" s="203">
        <v>0</v>
      </c>
      <c r="U64" s="203">
        <v>60.92</v>
      </c>
      <c r="V64" s="203">
        <v>6.06</v>
      </c>
      <c r="W64" s="203">
        <v>19.02</v>
      </c>
      <c r="X64" s="203">
        <v>62.78</v>
      </c>
      <c r="Y64" s="203">
        <v>0</v>
      </c>
      <c r="Z64">
        <v>0</v>
      </c>
      <c r="AA64" s="203">
        <v>13.21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</v>
      </c>
      <c r="AJ64" s="203">
        <v>0</v>
      </c>
      <c r="AK64" s="203">
        <v>0</v>
      </c>
      <c r="AL64" s="203">
        <v>0</v>
      </c>
      <c r="AM64" s="203">
        <v>81.06</v>
      </c>
      <c r="AN64" s="203">
        <v>0</v>
      </c>
      <c r="AO64">
        <v>0</v>
      </c>
      <c r="AP64" s="203">
        <v>110.88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245.63</v>
      </c>
      <c r="L65" s="203">
        <v>9</v>
      </c>
      <c r="M65" s="203">
        <v>61.48</v>
      </c>
      <c r="N65" s="203">
        <v>50.28</v>
      </c>
      <c r="O65" s="203">
        <v>71.02</v>
      </c>
      <c r="P65" s="203">
        <v>19.649999999999999</v>
      </c>
      <c r="Q65" s="203">
        <v>8.7100000000000009</v>
      </c>
      <c r="R65" s="203">
        <v>17.95</v>
      </c>
      <c r="S65" s="203">
        <v>0</v>
      </c>
      <c r="T65" s="203">
        <v>0</v>
      </c>
      <c r="U65" s="203">
        <v>60.92</v>
      </c>
      <c r="V65" s="203">
        <v>6.06</v>
      </c>
      <c r="W65" s="203">
        <v>19.02</v>
      </c>
      <c r="X65" s="203">
        <v>62.78</v>
      </c>
      <c r="Y65" s="203">
        <v>0</v>
      </c>
      <c r="Z65">
        <v>0</v>
      </c>
      <c r="AA65" s="203">
        <v>13.21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</v>
      </c>
      <c r="AJ65" s="203">
        <v>0</v>
      </c>
      <c r="AK65" s="203">
        <v>0</v>
      </c>
      <c r="AL65" s="203">
        <v>0</v>
      </c>
      <c r="AM65" s="203">
        <v>81.06</v>
      </c>
      <c r="AN65" s="203">
        <v>0</v>
      </c>
      <c r="AO65">
        <v>0</v>
      </c>
      <c r="AP65" s="203">
        <v>118.23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245.63</v>
      </c>
      <c r="L66" s="203">
        <v>9</v>
      </c>
      <c r="M66" s="203">
        <v>61.48</v>
      </c>
      <c r="N66" s="203">
        <v>50.28</v>
      </c>
      <c r="O66" s="203">
        <v>71.02</v>
      </c>
      <c r="P66" s="203">
        <v>19.649999999999999</v>
      </c>
      <c r="Q66" s="203">
        <v>8.7100000000000009</v>
      </c>
      <c r="R66" s="203">
        <v>17.95</v>
      </c>
      <c r="S66" s="203">
        <v>0</v>
      </c>
      <c r="T66" s="203">
        <v>0</v>
      </c>
      <c r="U66" s="203">
        <v>60.92</v>
      </c>
      <c r="V66" s="203">
        <v>6.06</v>
      </c>
      <c r="W66" s="203">
        <v>19.02</v>
      </c>
      <c r="X66" s="203">
        <v>62.78</v>
      </c>
      <c r="Y66" s="203">
        <v>0</v>
      </c>
      <c r="Z66">
        <v>0</v>
      </c>
      <c r="AA66" s="203">
        <v>13.21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</v>
      </c>
      <c r="AJ66" s="203">
        <v>0</v>
      </c>
      <c r="AK66" s="203">
        <v>0</v>
      </c>
      <c r="AL66" s="203">
        <v>0</v>
      </c>
      <c r="AM66" s="203">
        <v>81.06</v>
      </c>
      <c r="AN66" s="203">
        <v>0</v>
      </c>
      <c r="AO66">
        <v>0</v>
      </c>
      <c r="AP66" s="203">
        <v>118.23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245.63</v>
      </c>
      <c r="L67" s="203">
        <v>9</v>
      </c>
      <c r="M67" s="203">
        <v>61.48</v>
      </c>
      <c r="N67" s="203">
        <v>50.28</v>
      </c>
      <c r="O67" s="203">
        <v>71.02</v>
      </c>
      <c r="P67" s="203">
        <v>19.649999999999999</v>
      </c>
      <c r="Q67" s="203">
        <v>8.7100000000000009</v>
      </c>
      <c r="R67" s="203">
        <v>17.95</v>
      </c>
      <c r="S67" s="203">
        <v>0</v>
      </c>
      <c r="T67" s="203">
        <v>0</v>
      </c>
      <c r="U67" s="203">
        <v>60.92</v>
      </c>
      <c r="V67" s="203">
        <v>6.06</v>
      </c>
      <c r="W67" s="203">
        <v>19.02</v>
      </c>
      <c r="X67" s="203">
        <v>62.78</v>
      </c>
      <c r="Y67" s="203">
        <v>0</v>
      </c>
      <c r="Z67">
        <v>0</v>
      </c>
      <c r="AA67" s="203">
        <v>13.21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90.79</v>
      </c>
      <c r="AN67" s="203">
        <v>0</v>
      </c>
      <c r="AO67">
        <v>0</v>
      </c>
      <c r="AP67" s="203">
        <v>118.23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245.63</v>
      </c>
      <c r="L68" s="203">
        <v>9</v>
      </c>
      <c r="M68" s="203">
        <v>61.48</v>
      </c>
      <c r="N68" s="203">
        <v>50.28</v>
      </c>
      <c r="O68" s="203">
        <v>71.02</v>
      </c>
      <c r="P68" s="203">
        <v>19.649999999999999</v>
      </c>
      <c r="Q68" s="203">
        <v>8.7100000000000009</v>
      </c>
      <c r="R68" s="203">
        <v>17.95</v>
      </c>
      <c r="S68" s="203">
        <v>0</v>
      </c>
      <c r="T68" s="203">
        <v>0</v>
      </c>
      <c r="U68" s="203">
        <v>60.92</v>
      </c>
      <c r="V68" s="203">
        <v>6.06</v>
      </c>
      <c r="W68" s="203">
        <v>19.02</v>
      </c>
      <c r="X68" s="203">
        <v>62.78</v>
      </c>
      <c r="Y68" s="203">
        <v>0</v>
      </c>
      <c r="Z68">
        <v>0</v>
      </c>
      <c r="AA68" s="203">
        <v>13.21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90.79</v>
      </c>
      <c r="AN68" s="203">
        <v>0</v>
      </c>
      <c r="AO68">
        <v>0</v>
      </c>
      <c r="AP68" s="203">
        <v>118.23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245.63</v>
      </c>
      <c r="L69" s="203">
        <v>9</v>
      </c>
      <c r="M69" s="203">
        <v>61.48</v>
      </c>
      <c r="N69" s="203">
        <v>50.28</v>
      </c>
      <c r="O69" s="203">
        <v>71.02</v>
      </c>
      <c r="P69" s="203">
        <v>19.649999999999999</v>
      </c>
      <c r="Q69" s="203">
        <v>8.6999999999999993</v>
      </c>
      <c r="R69" s="203">
        <v>17.95</v>
      </c>
      <c r="S69" s="203">
        <v>0</v>
      </c>
      <c r="T69" s="203">
        <v>0</v>
      </c>
      <c r="U69" s="203">
        <v>60.92</v>
      </c>
      <c r="V69" s="203">
        <v>6.06</v>
      </c>
      <c r="W69" s="203">
        <v>19.02</v>
      </c>
      <c r="X69" s="203">
        <v>62.78</v>
      </c>
      <c r="Y69" s="203">
        <v>0</v>
      </c>
      <c r="Z69">
        <v>0</v>
      </c>
      <c r="AA69" s="203">
        <v>13.21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90.79</v>
      </c>
      <c r="AN69" s="203">
        <v>0</v>
      </c>
      <c r="AO69">
        <v>0</v>
      </c>
      <c r="AP69" s="203">
        <v>118.23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245.63</v>
      </c>
      <c r="L70" s="203">
        <v>9</v>
      </c>
      <c r="M70" s="203">
        <v>61.48</v>
      </c>
      <c r="N70" s="203">
        <v>50.28</v>
      </c>
      <c r="O70" s="203">
        <v>71.02</v>
      </c>
      <c r="P70" s="203">
        <v>19.649999999999999</v>
      </c>
      <c r="Q70" s="203">
        <v>8.6999999999999993</v>
      </c>
      <c r="R70" s="203">
        <v>17.95</v>
      </c>
      <c r="S70" s="203">
        <v>0</v>
      </c>
      <c r="T70" s="203">
        <v>0</v>
      </c>
      <c r="U70" s="203">
        <v>60.92</v>
      </c>
      <c r="V70" s="203">
        <v>6.06</v>
      </c>
      <c r="W70" s="203">
        <v>19.02</v>
      </c>
      <c r="X70" s="203">
        <v>62.78</v>
      </c>
      <c r="Y70" s="203">
        <v>0</v>
      </c>
      <c r="Z70">
        <v>0</v>
      </c>
      <c r="AA70" s="203">
        <v>13.21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90.79</v>
      </c>
      <c r="AN70" s="203">
        <v>0</v>
      </c>
      <c r="AO70">
        <v>0</v>
      </c>
      <c r="AP70" s="203">
        <v>118.23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245.64</v>
      </c>
      <c r="L71" s="203">
        <v>9</v>
      </c>
      <c r="M71" s="203">
        <v>61.48</v>
      </c>
      <c r="N71" s="203">
        <v>50.28</v>
      </c>
      <c r="O71" s="203">
        <v>71.02</v>
      </c>
      <c r="P71" s="203">
        <v>19.5</v>
      </c>
      <c r="Q71" s="203">
        <v>8.6999999999999993</v>
      </c>
      <c r="R71" s="203">
        <v>17.95</v>
      </c>
      <c r="S71" s="203">
        <v>0</v>
      </c>
      <c r="T71" s="203">
        <v>0</v>
      </c>
      <c r="U71" s="203">
        <v>60.92</v>
      </c>
      <c r="V71" s="203">
        <v>3.31</v>
      </c>
      <c r="W71" s="203">
        <v>19.02</v>
      </c>
      <c r="X71" s="203">
        <v>62.78</v>
      </c>
      <c r="Y71" s="203">
        <v>0</v>
      </c>
      <c r="Z71">
        <v>0</v>
      </c>
      <c r="AA71" s="203">
        <v>13.21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103.76</v>
      </c>
      <c r="AN71" s="203">
        <v>0</v>
      </c>
      <c r="AO71">
        <v>0</v>
      </c>
      <c r="AP71" s="203">
        <v>118.23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245.64</v>
      </c>
      <c r="L72" s="203">
        <v>9</v>
      </c>
      <c r="M72" s="203">
        <v>61.48</v>
      </c>
      <c r="N72" s="203">
        <v>50.28</v>
      </c>
      <c r="O72" s="203">
        <v>71.02</v>
      </c>
      <c r="P72" s="203">
        <v>19.649999999999999</v>
      </c>
      <c r="Q72" s="203">
        <v>8.6999999999999993</v>
      </c>
      <c r="R72" s="203">
        <v>17.95</v>
      </c>
      <c r="S72" s="203">
        <v>0</v>
      </c>
      <c r="T72" s="203">
        <v>0</v>
      </c>
      <c r="U72" s="203">
        <v>60.92</v>
      </c>
      <c r="V72" s="203">
        <v>3.31</v>
      </c>
      <c r="W72" s="203">
        <v>19.02</v>
      </c>
      <c r="X72" s="203">
        <v>62.78</v>
      </c>
      <c r="Y72" s="203">
        <v>0</v>
      </c>
      <c r="Z72">
        <v>0</v>
      </c>
      <c r="AA72" s="203">
        <v>13.21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103.76</v>
      </c>
      <c r="AN72" s="203">
        <v>0</v>
      </c>
      <c r="AO72">
        <v>0</v>
      </c>
      <c r="AP72" s="203">
        <v>118.23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221.72</v>
      </c>
      <c r="L73" s="203">
        <v>9</v>
      </c>
      <c r="M73" s="203">
        <v>61.48</v>
      </c>
      <c r="N73" s="203">
        <v>50.28</v>
      </c>
      <c r="O73" s="203">
        <v>71.02</v>
      </c>
      <c r="P73" s="203">
        <v>23.54</v>
      </c>
      <c r="Q73" s="203">
        <v>8.6999999999999993</v>
      </c>
      <c r="R73" s="203">
        <v>17.95</v>
      </c>
      <c r="S73" s="203">
        <v>0</v>
      </c>
      <c r="T73" s="203">
        <v>0</v>
      </c>
      <c r="U73" s="203">
        <v>60.92</v>
      </c>
      <c r="V73" s="203">
        <v>3.31</v>
      </c>
      <c r="W73" s="203">
        <v>19.02</v>
      </c>
      <c r="X73" s="203">
        <v>62.78</v>
      </c>
      <c r="Y73" s="203">
        <v>0</v>
      </c>
      <c r="Z73">
        <v>0</v>
      </c>
      <c r="AA73" s="203">
        <v>13.21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103.76</v>
      </c>
      <c r="AN73" s="203">
        <v>0</v>
      </c>
      <c r="AO73">
        <v>0</v>
      </c>
      <c r="AP73" s="203">
        <v>118.23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192.8</v>
      </c>
      <c r="L74" s="203">
        <v>9</v>
      </c>
      <c r="M74" s="203">
        <v>61.48</v>
      </c>
      <c r="N74" s="203">
        <v>50.28</v>
      </c>
      <c r="O74" s="203">
        <v>71.02</v>
      </c>
      <c r="P74" s="203">
        <v>24.28</v>
      </c>
      <c r="Q74" s="203">
        <v>8.6999999999999993</v>
      </c>
      <c r="R74" s="203">
        <v>17.95</v>
      </c>
      <c r="S74" s="203">
        <v>0</v>
      </c>
      <c r="T74" s="203">
        <v>0</v>
      </c>
      <c r="U74" s="203">
        <v>60.92</v>
      </c>
      <c r="V74" s="203">
        <v>3.31</v>
      </c>
      <c r="W74" s="203">
        <v>19.02</v>
      </c>
      <c r="X74" s="203">
        <v>62.78</v>
      </c>
      <c r="Y74" s="203">
        <v>0</v>
      </c>
      <c r="Z74">
        <v>0</v>
      </c>
      <c r="AA74" s="203">
        <v>13.21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103.76</v>
      </c>
      <c r="AN74" s="203">
        <v>0</v>
      </c>
      <c r="AO74">
        <v>0</v>
      </c>
      <c r="AP74" s="203">
        <v>118.23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163.88</v>
      </c>
      <c r="L75" s="203">
        <v>9</v>
      </c>
      <c r="M75" s="203">
        <v>61.48</v>
      </c>
      <c r="N75" s="203">
        <v>50.28</v>
      </c>
      <c r="O75" s="203">
        <v>71.02</v>
      </c>
      <c r="P75" s="203">
        <v>24.72</v>
      </c>
      <c r="Q75" s="203">
        <v>8.6999999999999993</v>
      </c>
      <c r="R75" s="203">
        <v>17.95</v>
      </c>
      <c r="S75" s="203">
        <v>0</v>
      </c>
      <c r="T75" s="203">
        <v>0</v>
      </c>
      <c r="U75" s="203">
        <v>59.77</v>
      </c>
      <c r="V75" s="203">
        <v>3.31</v>
      </c>
      <c r="W75" s="203">
        <v>19.02</v>
      </c>
      <c r="X75" s="203">
        <v>62.78</v>
      </c>
      <c r="Y75" s="203">
        <v>0</v>
      </c>
      <c r="Z75">
        <v>0</v>
      </c>
      <c r="AA75" s="203">
        <v>13.61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103.76</v>
      </c>
      <c r="AN75" s="203">
        <v>0</v>
      </c>
      <c r="AO75">
        <v>0</v>
      </c>
      <c r="AP75" s="203">
        <v>104.51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163.88</v>
      </c>
      <c r="L76" s="203">
        <v>9</v>
      </c>
      <c r="M76" s="203">
        <v>61.48</v>
      </c>
      <c r="N76" s="203">
        <v>50.28</v>
      </c>
      <c r="O76" s="203">
        <v>71.02</v>
      </c>
      <c r="P76" s="203">
        <v>24.72</v>
      </c>
      <c r="Q76" s="203">
        <v>8.6999999999999993</v>
      </c>
      <c r="R76" s="203">
        <v>17.95</v>
      </c>
      <c r="S76" s="203">
        <v>0</v>
      </c>
      <c r="T76" s="203">
        <v>0</v>
      </c>
      <c r="U76" s="203">
        <v>59.77</v>
      </c>
      <c r="V76" s="203">
        <v>3.31</v>
      </c>
      <c r="W76" s="203">
        <v>19.02</v>
      </c>
      <c r="X76" s="203">
        <v>62.78</v>
      </c>
      <c r="Y76" s="203">
        <v>0</v>
      </c>
      <c r="Z76">
        <v>0</v>
      </c>
      <c r="AA76" s="203">
        <v>13.61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103.76</v>
      </c>
      <c r="AN76" s="203">
        <v>0</v>
      </c>
      <c r="AO76">
        <v>0</v>
      </c>
      <c r="AP76" s="203">
        <v>104.51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163.88</v>
      </c>
      <c r="L77" s="203">
        <v>9</v>
      </c>
      <c r="M77" s="203">
        <v>61.48</v>
      </c>
      <c r="N77" s="203">
        <v>50.28</v>
      </c>
      <c r="O77" s="203">
        <v>71.02</v>
      </c>
      <c r="P77" s="203">
        <v>25.14</v>
      </c>
      <c r="Q77" s="203">
        <v>8.6999999999999993</v>
      </c>
      <c r="R77" s="203">
        <v>17.95</v>
      </c>
      <c r="S77" s="203">
        <v>0</v>
      </c>
      <c r="T77" s="203">
        <v>0</v>
      </c>
      <c r="U77" s="203">
        <v>59.77</v>
      </c>
      <c r="V77" s="203">
        <v>3.31</v>
      </c>
      <c r="W77" s="203">
        <v>19.02</v>
      </c>
      <c r="X77" s="203">
        <v>62.78</v>
      </c>
      <c r="Y77" s="203">
        <v>0</v>
      </c>
      <c r="Z77">
        <v>0</v>
      </c>
      <c r="AA77" s="203">
        <v>13.61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103.76</v>
      </c>
      <c r="AN77" s="203">
        <v>0</v>
      </c>
      <c r="AO77">
        <v>0</v>
      </c>
      <c r="AP77" s="203">
        <v>104.51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163.88</v>
      </c>
      <c r="L78" s="203">
        <v>9</v>
      </c>
      <c r="M78" s="203">
        <v>61.48</v>
      </c>
      <c r="N78" s="203">
        <v>50.28</v>
      </c>
      <c r="O78" s="203">
        <v>71.02</v>
      </c>
      <c r="P78" s="203">
        <v>25.57</v>
      </c>
      <c r="Q78" s="203">
        <v>8.6999999999999993</v>
      </c>
      <c r="R78" s="203">
        <v>17.95</v>
      </c>
      <c r="S78" s="203">
        <v>0</v>
      </c>
      <c r="T78" s="203">
        <v>0</v>
      </c>
      <c r="U78" s="203">
        <v>59.77</v>
      </c>
      <c r="V78" s="203">
        <v>3.31</v>
      </c>
      <c r="W78" s="203">
        <v>19.02</v>
      </c>
      <c r="X78" s="203">
        <v>62.78</v>
      </c>
      <c r="Y78" s="203">
        <v>0</v>
      </c>
      <c r="Z78">
        <v>0</v>
      </c>
      <c r="AA78" s="203">
        <v>13.61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103.76</v>
      </c>
      <c r="AN78" s="203">
        <v>0</v>
      </c>
      <c r="AO78">
        <v>0</v>
      </c>
      <c r="AP78" s="203">
        <v>104.51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163.88</v>
      </c>
      <c r="L79" s="203">
        <v>9</v>
      </c>
      <c r="M79" s="203">
        <v>61.48</v>
      </c>
      <c r="N79" s="203">
        <v>50.28</v>
      </c>
      <c r="O79" s="203">
        <v>71.02</v>
      </c>
      <c r="P79" s="203">
        <v>25.93</v>
      </c>
      <c r="Q79" s="203">
        <v>8.6999999999999993</v>
      </c>
      <c r="R79" s="203">
        <v>17.95</v>
      </c>
      <c r="S79" s="203">
        <v>0</v>
      </c>
      <c r="T79" s="203">
        <v>0</v>
      </c>
      <c r="U79" s="203">
        <v>59.77</v>
      </c>
      <c r="V79" s="203">
        <v>3.31</v>
      </c>
      <c r="W79" s="203">
        <v>19.02</v>
      </c>
      <c r="X79" s="203">
        <v>62.78</v>
      </c>
      <c r="Y79" s="203">
        <v>0</v>
      </c>
      <c r="Z79">
        <v>0</v>
      </c>
      <c r="AA79" s="203">
        <v>14.02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99.61</v>
      </c>
      <c r="AJ79" s="203">
        <v>0</v>
      </c>
      <c r="AK79" s="203">
        <v>0</v>
      </c>
      <c r="AL79" s="203">
        <v>0</v>
      </c>
      <c r="AM79" s="203">
        <v>48.64</v>
      </c>
      <c r="AN79" s="203">
        <v>0</v>
      </c>
      <c r="AO79">
        <v>0</v>
      </c>
      <c r="AP79" s="203">
        <v>104.51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192.8</v>
      </c>
      <c r="L80" s="203">
        <v>9</v>
      </c>
      <c r="M80" s="203">
        <v>61.48</v>
      </c>
      <c r="N80" s="203">
        <v>50.28</v>
      </c>
      <c r="O80" s="203">
        <v>71.02</v>
      </c>
      <c r="P80" s="203">
        <v>25.93</v>
      </c>
      <c r="Q80" s="203">
        <v>8.6999999999999993</v>
      </c>
      <c r="R80" s="203">
        <v>17.95</v>
      </c>
      <c r="S80" s="203">
        <v>0</v>
      </c>
      <c r="T80" s="203">
        <v>0</v>
      </c>
      <c r="U80" s="203">
        <v>59.77</v>
      </c>
      <c r="V80" s="203">
        <v>3.31</v>
      </c>
      <c r="W80" s="203">
        <v>19.02</v>
      </c>
      <c r="X80" s="203">
        <v>62.78</v>
      </c>
      <c r="Y80" s="203">
        <v>0</v>
      </c>
      <c r="Z80">
        <v>0</v>
      </c>
      <c r="AA80" s="203">
        <v>14.02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99.61</v>
      </c>
      <c r="AJ80" s="203">
        <v>0</v>
      </c>
      <c r="AK80" s="203">
        <v>0</v>
      </c>
      <c r="AL80" s="203">
        <v>0</v>
      </c>
      <c r="AM80" s="203">
        <v>25.94</v>
      </c>
      <c r="AN80" s="203">
        <v>0</v>
      </c>
      <c r="AO80">
        <v>0</v>
      </c>
      <c r="AP80" s="203">
        <v>104.51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221.72</v>
      </c>
      <c r="L81" s="203">
        <v>9</v>
      </c>
      <c r="M81" s="203">
        <v>61.48</v>
      </c>
      <c r="N81" s="203">
        <v>50.28</v>
      </c>
      <c r="O81" s="203">
        <v>71.02</v>
      </c>
      <c r="P81" s="203">
        <v>25.93</v>
      </c>
      <c r="Q81" s="203">
        <v>8.6999999999999993</v>
      </c>
      <c r="R81" s="203">
        <v>17.95</v>
      </c>
      <c r="S81" s="203">
        <v>0</v>
      </c>
      <c r="T81" s="203">
        <v>0</v>
      </c>
      <c r="U81" s="203">
        <v>59.77</v>
      </c>
      <c r="V81" s="203">
        <v>3.31</v>
      </c>
      <c r="W81" s="203">
        <v>19.02</v>
      </c>
      <c r="X81" s="203">
        <v>62.78</v>
      </c>
      <c r="Y81" s="203">
        <v>0</v>
      </c>
      <c r="Z81">
        <v>0</v>
      </c>
      <c r="AA81" s="203">
        <v>14.02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104.51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245.64</v>
      </c>
      <c r="L82" s="203">
        <v>9</v>
      </c>
      <c r="M82" s="203">
        <v>61.48</v>
      </c>
      <c r="N82" s="203">
        <v>50.28</v>
      </c>
      <c r="O82" s="203">
        <v>71.02</v>
      </c>
      <c r="P82" s="203">
        <v>25.93</v>
      </c>
      <c r="Q82" s="203">
        <v>8.6999999999999993</v>
      </c>
      <c r="R82" s="203">
        <v>17.95</v>
      </c>
      <c r="S82" s="203">
        <v>0</v>
      </c>
      <c r="T82" s="203">
        <v>0</v>
      </c>
      <c r="U82" s="203">
        <v>59.77</v>
      </c>
      <c r="V82" s="203">
        <v>3.31</v>
      </c>
      <c r="W82" s="203">
        <v>19.02</v>
      </c>
      <c r="X82" s="203">
        <v>62.78</v>
      </c>
      <c r="Y82" s="203">
        <v>0</v>
      </c>
      <c r="Z82">
        <v>0</v>
      </c>
      <c r="AA82" s="203">
        <v>14.02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104.51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245.64</v>
      </c>
      <c r="L83" s="203">
        <v>9</v>
      </c>
      <c r="M83" s="203">
        <v>61.48</v>
      </c>
      <c r="N83" s="203">
        <v>50.28</v>
      </c>
      <c r="O83" s="203">
        <v>71.02</v>
      </c>
      <c r="P83" s="203">
        <v>25.93</v>
      </c>
      <c r="Q83" s="203">
        <v>8.6999999999999993</v>
      </c>
      <c r="R83" s="203">
        <v>17.95</v>
      </c>
      <c r="S83" s="203">
        <v>0</v>
      </c>
      <c r="T83" s="203">
        <v>0</v>
      </c>
      <c r="U83" s="203">
        <v>59.77</v>
      </c>
      <c r="V83" s="203">
        <v>6.05</v>
      </c>
      <c r="W83" s="203">
        <v>19.02</v>
      </c>
      <c r="X83" s="203">
        <v>62.78</v>
      </c>
      <c r="Y83" s="203">
        <v>0</v>
      </c>
      <c r="Z83">
        <v>0</v>
      </c>
      <c r="AA83" s="203">
        <v>14.02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99.61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104.51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245.64</v>
      </c>
      <c r="L84" s="203">
        <v>9</v>
      </c>
      <c r="M84" s="203">
        <v>61.48</v>
      </c>
      <c r="N84" s="203">
        <v>50.28</v>
      </c>
      <c r="O84" s="203">
        <v>71.02</v>
      </c>
      <c r="P84" s="203">
        <v>25.93</v>
      </c>
      <c r="Q84" s="203">
        <v>8.6999999999999993</v>
      </c>
      <c r="R84" s="203">
        <v>17.95</v>
      </c>
      <c r="S84" s="203">
        <v>0</v>
      </c>
      <c r="T84" s="203">
        <v>0</v>
      </c>
      <c r="U84" s="203">
        <v>59.77</v>
      </c>
      <c r="V84" s="203">
        <v>3.31</v>
      </c>
      <c r="W84" s="203">
        <v>19.02</v>
      </c>
      <c r="X84" s="203">
        <v>62.78</v>
      </c>
      <c r="Y84" s="203">
        <v>0</v>
      </c>
      <c r="Z84">
        <v>0</v>
      </c>
      <c r="AA84" s="203">
        <v>14.6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99.61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104.51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245.64</v>
      </c>
      <c r="L85" s="203">
        <v>9</v>
      </c>
      <c r="M85" s="203">
        <v>61.48</v>
      </c>
      <c r="N85" s="203">
        <v>50.28</v>
      </c>
      <c r="O85" s="203">
        <v>71.02</v>
      </c>
      <c r="P85" s="203">
        <v>25.93</v>
      </c>
      <c r="Q85" s="203">
        <v>8.6999999999999993</v>
      </c>
      <c r="R85" s="203">
        <v>17.95</v>
      </c>
      <c r="S85" s="203">
        <v>0</v>
      </c>
      <c r="T85" s="203">
        <v>0</v>
      </c>
      <c r="U85" s="203">
        <v>59.77</v>
      </c>
      <c r="V85" s="203">
        <v>3.31</v>
      </c>
      <c r="W85" s="203">
        <v>19.02</v>
      </c>
      <c r="X85" s="203">
        <v>62.78</v>
      </c>
      <c r="Y85" s="203">
        <v>0</v>
      </c>
      <c r="Z85">
        <v>0</v>
      </c>
      <c r="AA85" s="203">
        <v>14.6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104.51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245.64</v>
      </c>
      <c r="L86" s="203">
        <v>9</v>
      </c>
      <c r="M86" s="203">
        <v>61.48</v>
      </c>
      <c r="N86" s="203">
        <v>50.28</v>
      </c>
      <c r="O86" s="203">
        <v>71.02</v>
      </c>
      <c r="P86" s="203">
        <v>25.93</v>
      </c>
      <c r="Q86" s="203">
        <v>8.6999999999999993</v>
      </c>
      <c r="R86" s="203">
        <v>17.95</v>
      </c>
      <c r="S86" s="203">
        <v>0</v>
      </c>
      <c r="T86" s="203">
        <v>0</v>
      </c>
      <c r="U86" s="203">
        <v>59.77</v>
      </c>
      <c r="V86" s="203">
        <v>3.31</v>
      </c>
      <c r="W86" s="203">
        <v>19.02</v>
      </c>
      <c r="X86" s="203">
        <v>62.78</v>
      </c>
      <c r="Y86" s="203">
        <v>0</v>
      </c>
      <c r="Z86">
        <v>0</v>
      </c>
      <c r="AA86" s="203">
        <v>15.05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99.61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104.51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245.64</v>
      </c>
      <c r="L87" s="203">
        <v>9</v>
      </c>
      <c r="M87" s="203">
        <v>61.48</v>
      </c>
      <c r="N87" s="203">
        <v>50.28</v>
      </c>
      <c r="O87" s="203">
        <v>71.02</v>
      </c>
      <c r="P87" s="203">
        <v>25.93</v>
      </c>
      <c r="Q87" s="203">
        <v>8.6999999999999993</v>
      </c>
      <c r="R87" s="203">
        <v>17.95</v>
      </c>
      <c r="S87" s="203">
        <v>0</v>
      </c>
      <c r="T87" s="203">
        <v>0</v>
      </c>
      <c r="U87" s="203">
        <v>59.77</v>
      </c>
      <c r="V87" s="203">
        <v>3.31</v>
      </c>
      <c r="W87" s="203">
        <v>19.02</v>
      </c>
      <c r="X87" s="203">
        <v>62.78</v>
      </c>
      <c r="Y87" s="203">
        <v>0</v>
      </c>
      <c r="Z87">
        <v>0</v>
      </c>
      <c r="AA87" s="203">
        <v>15.05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99.61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104.51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245.64</v>
      </c>
      <c r="L88" s="203">
        <v>9</v>
      </c>
      <c r="M88" s="203">
        <v>61.48</v>
      </c>
      <c r="N88" s="203">
        <v>50.28</v>
      </c>
      <c r="O88" s="203">
        <v>71.02</v>
      </c>
      <c r="P88" s="203">
        <v>25.93</v>
      </c>
      <c r="Q88" s="203">
        <v>8.6999999999999993</v>
      </c>
      <c r="R88" s="203">
        <v>17.95</v>
      </c>
      <c r="S88" s="203">
        <v>0</v>
      </c>
      <c r="T88" s="203">
        <v>0</v>
      </c>
      <c r="U88" s="203">
        <v>59.77</v>
      </c>
      <c r="V88" s="203">
        <v>3.31</v>
      </c>
      <c r="W88" s="203">
        <v>19.02</v>
      </c>
      <c r="X88" s="203">
        <v>62.78</v>
      </c>
      <c r="Y88" s="203">
        <v>0</v>
      </c>
      <c r="Z88">
        <v>0</v>
      </c>
      <c r="AA88" s="203">
        <v>15.05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99.61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104.51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245.64</v>
      </c>
      <c r="L89" s="203">
        <v>9</v>
      </c>
      <c r="M89" s="203">
        <v>61.48</v>
      </c>
      <c r="N89" s="203">
        <v>50.28</v>
      </c>
      <c r="O89" s="203">
        <v>71.02</v>
      </c>
      <c r="P89" s="203">
        <v>25.93</v>
      </c>
      <c r="Q89" s="203">
        <v>8.6999999999999993</v>
      </c>
      <c r="R89" s="203">
        <v>17.95</v>
      </c>
      <c r="S89" s="203">
        <v>0</v>
      </c>
      <c r="T89" s="203">
        <v>0</v>
      </c>
      <c r="U89" s="203">
        <v>59.77</v>
      </c>
      <c r="V89" s="203">
        <v>3.31</v>
      </c>
      <c r="W89" s="203">
        <v>19.02</v>
      </c>
      <c r="X89" s="203">
        <v>62.78</v>
      </c>
      <c r="Y89" s="203">
        <v>0</v>
      </c>
      <c r="Z89">
        <v>0</v>
      </c>
      <c r="AA89" s="203">
        <v>15.05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99.61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104.51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245.64</v>
      </c>
      <c r="L90" s="203">
        <v>9</v>
      </c>
      <c r="M90" s="203">
        <v>61.48</v>
      </c>
      <c r="N90" s="203">
        <v>50.28</v>
      </c>
      <c r="O90" s="203">
        <v>71.02</v>
      </c>
      <c r="P90" s="203">
        <v>25.93</v>
      </c>
      <c r="Q90" s="203">
        <v>8.6999999999999993</v>
      </c>
      <c r="R90" s="203">
        <v>17.95</v>
      </c>
      <c r="S90" s="203">
        <v>0</v>
      </c>
      <c r="T90" s="203">
        <v>0</v>
      </c>
      <c r="U90" s="203">
        <v>59.77</v>
      </c>
      <c r="V90" s="203">
        <v>3.31</v>
      </c>
      <c r="W90" s="203">
        <v>19.02</v>
      </c>
      <c r="X90" s="203">
        <v>62.78</v>
      </c>
      <c r="Y90" s="203">
        <v>0</v>
      </c>
      <c r="Z90">
        <v>0</v>
      </c>
      <c r="AA90" s="203">
        <v>15.05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99.61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104.51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245.64</v>
      </c>
      <c r="L91" s="203">
        <v>9</v>
      </c>
      <c r="M91" s="203">
        <v>61.48</v>
      </c>
      <c r="N91" s="203">
        <v>50.28</v>
      </c>
      <c r="O91" s="203">
        <v>71.02</v>
      </c>
      <c r="P91" s="203">
        <v>25.93</v>
      </c>
      <c r="Q91" s="203">
        <v>8.6999999999999993</v>
      </c>
      <c r="R91" s="203">
        <v>17.95</v>
      </c>
      <c r="S91" s="203">
        <v>0</v>
      </c>
      <c r="T91" s="203">
        <v>0</v>
      </c>
      <c r="U91" s="203">
        <v>59.77</v>
      </c>
      <c r="V91" s="203">
        <v>6.06</v>
      </c>
      <c r="W91" s="203">
        <v>19.02</v>
      </c>
      <c r="X91" s="203">
        <v>62.78</v>
      </c>
      <c r="Y91" s="203">
        <v>0</v>
      </c>
      <c r="Z91">
        <v>0</v>
      </c>
      <c r="AA91" s="203">
        <v>15.05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99.61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104.51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245.64</v>
      </c>
      <c r="L92" s="203">
        <v>9</v>
      </c>
      <c r="M92" s="203">
        <v>61.48</v>
      </c>
      <c r="N92" s="203">
        <v>50.28</v>
      </c>
      <c r="O92" s="203">
        <v>71.02</v>
      </c>
      <c r="P92" s="203">
        <v>25.93</v>
      </c>
      <c r="Q92" s="203">
        <v>8.6999999999999993</v>
      </c>
      <c r="R92" s="203">
        <v>17.95</v>
      </c>
      <c r="S92" s="203">
        <v>0</v>
      </c>
      <c r="T92" s="203">
        <v>0</v>
      </c>
      <c r="U92" s="203">
        <v>59.77</v>
      </c>
      <c r="V92" s="203">
        <v>6.06</v>
      </c>
      <c r="W92" s="203">
        <v>19.02</v>
      </c>
      <c r="X92" s="203">
        <v>62.78</v>
      </c>
      <c r="Y92" s="203">
        <v>0</v>
      </c>
      <c r="Z92">
        <v>0</v>
      </c>
      <c r="AA92" s="203">
        <v>15.05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99.61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104.51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245.64</v>
      </c>
      <c r="L93" s="203">
        <v>9</v>
      </c>
      <c r="M93" s="203">
        <v>61.48</v>
      </c>
      <c r="N93" s="203">
        <v>50.28</v>
      </c>
      <c r="O93" s="203">
        <v>71.02</v>
      </c>
      <c r="P93" s="203">
        <v>25.93</v>
      </c>
      <c r="Q93" s="203">
        <v>8.6999999999999993</v>
      </c>
      <c r="R93" s="203">
        <v>17.95</v>
      </c>
      <c r="S93" s="203">
        <v>0</v>
      </c>
      <c r="T93" s="203">
        <v>0</v>
      </c>
      <c r="U93" s="203">
        <v>59.77</v>
      </c>
      <c r="V93" s="203">
        <v>6.06</v>
      </c>
      <c r="W93" s="203">
        <v>19.02</v>
      </c>
      <c r="X93" s="203">
        <v>62.78</v>
      </c>
      <c r="Y93" s="203">
        <v>0</v>
      </c>
      <c r="Z93">
        <v>0</v>
      </c>
      <c r="AA93" s="203">
        <v>15.05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99.61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104.51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245.64</v>
      </c>
      <c r="L94" s="203">
        <v>9</v>
      </c>
      <c r="M94" s="203">
        <v>61.48</v>
      </c>
      <c r="N94" s="203">
        <v>50.28</v>
      </c>
      <c r="O94" s="203">
        <v>71.02</v>
      </c>
      <c r="P94" s="203">
        <v>25.93</v>
      </c>
      <c r="Q94" s="203">
        <v>8.6999999999999993</v>
      </c>
      <c r="R94" s="203">
        <v>17.95</v>
      </c>
      <c r="S94" s="203">
        <v>0</v>
      </c>
      <c r="T94" s="203">
        <v>0</v>
      </c>
      <c r="U94" s="203">
        <v>59.77</v>
      </c>
      <c r="V94" s="203">
        <v>6.06</v>
      </c>
      <c r="W94" s="203">
        <v>19.02</v>
      </c>
      <c r="X94" s="203">
        <v>62.78</v>
      </c>
      <c r="Y94" s="203">
        <v>0</v>
      </c>
      <c r="Z94">
        <v>0</v>
      </c>
      <c r="AA94" s="203">
        <v>15.05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99.61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104.51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245.64</v>
      </c>
      <c r="L95" s="203">
        <v>9</v>
      </c>
      <c r="M95" s="203">
        <v>61.48</v>
      </c>
      <c r="N95" s="203">
        <v>50.28</v>
      </c>
      <c r="O95" s="203">
        <v>71.02</v>
      </c>
      <c r="P95" s="203">
        <v>25.93</v>
      </c>
      <c r="Q95" s="203">
        <v>8.6999999999999993</v>
      </c>
      <c r="R95" s="203">
        <v>17.95</v>
      </c>
      <c r="S95" s="203">
        <v>0</v>
      </c>
      <c r="T95" s="203">
        <v>0</v>
      </c>
      <c r="U95" s="203">
        <v>59.77</v>
      </c>
      <c r="V95" s="203">
        <v>6.06</v>
      </c>
      <c r="W95" s="203">
        <v>19.02</v>
      </c>
      <c r="X95" s="203">
        <v>62.78</v>
      </c>
      <c r="Y95" s="203">
        <v>0</v>
      </c>
      <c r="Z95">
        <v>0</v>
      </c>
      <c r="AA95" s="203">
        <v>15.05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99.61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104.51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245.64</v>
      </c>
      <c r="L96" s="203">
        <v>9</v>
      </c>
      <c r="M96" s="203">
        <v>61.48</v>
      </c>
      <c r="N96" s="203">
        <v>50.28</v>
      </c>
      <c r="O96" s="203">
        <v>71.02</v>
      </c>
      <c r="P96" s="203">
        <v>25.93</v>
      </c>
      <c r="Q96" s="203">
        <v>8.6999999999999993</v>
      </c>
      <c r="R96" s="203">
        <v>17.95</v>
      </c>
      <c r="S96" s="203">
        <v>0</v>
      </c>
      <c r="T96" s="203">
        <v>0</v>
      </c>
      <c r="U96" s="203">
        <v>59.77</v>
      </c>
      <c r="V96" s="203">
        <v>6.06</v>
      </c>
      <c r="W96" s="203">
        <v>19.02</v>
      </c>
      <c r="X96" s="203">
        <v>62.78</v>
      </c>
      <c r="Y96" s="203">
        <v>0</v>
      </c>
      <c r="Z96">
        <v>0</v>
      </c>
      <c r="AA96" s="203">
        <v>15.49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99.61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104.51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245.64</v>
      </c>
      <c r="L97" s="203">
        <v>9</v>
      </c>
      <c r="M97" s="203">
        <v>61.48</v>
      </c>
      <c r="N97" s="203">
        <v>50.28</v>
      </c>
      <c r="O97" s="203">
        <v>71.02</v>
      </c>
      <c r="P97" s="203">
        <v>25.93</v>
      </c>
      <c r="Q97" s="203">
        <v>8.6999999999999993</v>
      </c>
      <c r="R97" s="203">
        <v>17.95</v>
      </c>
      <c r="S97" s="203">
        <v>0</v>
      </c>
      <c r="T97" s="203">
        <v>0</v>
      </c>
      <c r="U97" s="203">
        <v>59.77</v>
      </c>
      <c r="V97" s="203">
        <v>6.06</v>
      </c>
      <c r="W97" s="203">
        <v>19.02</v>
      </c>
      <c r="X97" s="203">
        <v>62.78</v>
      </c>
      <c r="Y97" s="203">
        <v>0</v>
      </c>
      <c r="Z97">
        <v>0</v>
      </c>
      <c r="AA97" s="203">
        <v>15.49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99.61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104.51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245.64</v>
      </c>
      <c r="L98" s="203">
        <v>9</v>
      </c>
      <c r="M98" s="203">
        <v>61.48</v>
      </c>
      <c r="N98" s="203">
        <v>50.28</v>
      </c>
      <c r="O98" s="203">
        <v>71.02</v>
      </c>
      <c r="P98" s="203">
        <v>25.93</v>
      </c>
      <c r="Q98" s="203">
        <v>8.6999999999999993</v>
      </c>
      <c r="R98" s="203">
        <v>17.95</v>
      </c>
      <c r="S98" s="203">
        <v>0</v>
      </c>
      <c r="T98" s="203">
        <v>0</v>
      </c>
      <c r="U98" s="203">
        <v>59.77</v>
      </c>
      <c r="V98" s="203">
        <v>6.06</v>
      </c>
      <c r="W98" s="203">
        <v>19.02</v>
      </c>
      <c r="X98" s="203">
        <v>62.78</v>
      </c>
      <c r="Y98" s="203">
        <v>0</v>
      </c>
      <c r="Z98">
        <v>0</v>
      </c>
      <c r="AA98" s="203">
        <v>15.49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99.61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104.51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5.5658374999999936</v>
      </c>
      <c r="L99">
        <f t="shared" si="0"/>
        <v>0.21580250000000001</v>
      </c>
      <c r="M99">
        <f t="shared" si="0"/>
        <v>1.4755199999999971</v>
      </c>
      <c r="N99">
        <f t="shared" si="0"/>
        <v>1.2067200000000009</v>
      </c>
      <c r="O99">
        <f t="shared" si="0"/>
        <v>1.7044800000000042</v>
      </c>
      <c r="P99">
        <f t="shared" si="0"/>
        <v>0.50960000000000083</v>
      </c>
      <c r="Q99">
        <f t="shared" si="0"/>
        <v>0.2088525000000003</v>
      </c>
      <c r="R99">
        <f t="shared" si="0"/>
        <v>0.43080000000000068</v>
      </c>
      <c r="S99">
        <f t="shared" si="0"/>
        <v>0</v>
      </c>
      <c r="T99">
        <f t="shared" si="0"/>
        <v>0</v>
      </c>
      <c r="U99">
        <f t="shared" si="0"/>
        <v>1.4176750000000027</v>
      </c>
      <c r="V99">
        <f t="shared" si="0"/>
        <v>0.1325875</v>
      </c>
      <c r="W99">
        <f t="shared" si="0"/>
        <v>0.45622999999999969</v>
      </c>
      <c r="X99">
        <f t="shared" si="0"/>
        <v>1.5073024999999993</v>
      </c>
      <c r="Y99">
        <f t="shared" si="0"/>
        <v>0</v>
      </c>
      <c r="Z99">
        <f t="shared" si="0"/>
        <v>0</v>
      </c>
      <c r="AA99">
        <f t="shared" si="0"/>
        <v>0.34869749999999983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2.0940499999999989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0.80414250000000032</v>
      </c>
      <c r="AN99">
        <f t="shared" si="0"/>
        <v>6.4860000000000001E-2</v>
      </c>
      <c r="AO99">
        <f t="shared" si="0"/>
        <v>0</v>
      </c>
      <c r="AP99">
        <f t="shared" si="0"/>
        <v>2.7508125000000003</v>
      </c>
      <c r="AQ99">
        <f t="shared" ref="AQ99:AT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79.12</v>
      </c>
      <c r="L3" s="203">
        <v>62.3</v>
      </c>
      <c r="M3" s="203">
        <v>0</v>
      </c>
      <c r="N3" s="203">
        <v>29.07</v>
      </c>
      <c r="O3" s="203">
        <v>48.82</v>
      </c>
      <c r="P3" s="203">
        <v>49.09</v>
      </c>
      <c r="Q3" s="203">
        <v>5.03</v>
      </c>
      <c r="R3" s="203">
        <v>10.38</v>
      </c>
      <c r="S3" s="203">
        <v>0</v>
      </c>
      <c r="T3" s="203">
        <v>0</v>
      </c>
      <c r="U3" s="203">
        <v>266.49</v>
      </c>
      <c r="V3" s="203">
        <v>3.5</v>
      </c>
      <c r="W3" s="203">
        <v>11</v>
      </c>
      <c r="X3" s="203">
        <v>36.31</v>
      </c>
      <c r="Y3" s="203">
        <v>0</v>
      </c>
      <c r="Z3">
        <v>0</v>
      </c>
      <c r="AA3" s="203">
        <v>8.24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57.6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68.37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72.3</v>
      </c>
      <c r="L4" s="203">
        <v>62.3</v>
      </c>
      <c r="M4" s="203">
        <v>0</v>
      </c>
      <c r="N4" s="203">
        <v>29.07</v>
      </c>
      <c r="O4" s="203">
        <v>48.82</v>
      </c>
      <c r="P4" s="203">
        <v>49.09</v>
      </c>
      <c r="Q4" s="203">
        <v>5.03</v>
      </c>
      <c r="R4" s="203">
        <v>10.38</v>
      </c>
      <c r="S4" s="203">
        <v>0</v>
      </c>
      <c r="T4" s="203">
        <v>0</v>
      </c>
      <c r="U4" s="203">
        <v>266.56</v>
      </c>
      <c r="V4" s="203">
        <v>3.5</v>
      </c>
      <c r="W4" s="203">
        <v>11</v>
      </c>
      <c r="X4" s="203">
        <v>36.31</v>
      </c>
      <c r="Y4" s="203">
        <v>0</v>
      </c>
      <c r="Z4">
        <v>0</v>
      </c>
      <c r="AA4" s="203">
        <v>8.24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68.37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77.12</v>
      </c>
      <c r="L5" s="203">
        <v>62.3</v>
      </c>
      <c r="M5" s="203">
        <v>0</v>
      </c>
      <c r="N5" s="203">
        <v>29.07</v>
      </c>
      <c r="O5" s="203">
        <v>48.82</v>
      </c>
      <c r="P5" s="203">
        <v>49.09</v>
      </c>
      <c r="Q5" s="203">
        <v>5.03</v>
      </c>
      <c r="R5" s="203">
        <v>10.38</v>
      </c>
      <c r="S5" s="203">
        <v>0</v>
      </c>
      <c r="T5" s="203">
        <v>0</v>
      </c>
      <c r="U5" s="203">
        <v>266.56</v>
      </c>
      <c r="V5" s="203">
        <v>3.5</v>
      </c>
      <c r="W5" s="203">
        <v>11</v>
      </c>
      <c r="X5" s="203">
        <v>36.31</v>
      </c>
      <c r="Y5" s="203">
        <v>0</v>
      </c>
      <c r="Z5">
        <v>0</v>
      </c>
      <c r="AA5" s="203">
        <v>8.24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68.37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52.06</v>
      </c>
      <c r="L6" s="203">
        <v>62.3</v>
      </c>
      <c r="M6" s="203">
        <v>0</v>
      </c>
      <c r="N6" s="203">
        <v>29.07</v>
      </c>
      <c r="O6" s="203">
        <v>48.82</v>
      </c>
      <c r="P6" s="203">
        <v>49.09</v>
      </c>
      <c r="Q6" s="203">
        <v>5.03</v>
      </c>
      <c r="R6" s="203">
        <v>10.38</v>
      </c>
      <c r="S6" s="203">
        <v>0</v>
      </c>
      <c r="T6" s="203">
        <v>0</v>
      </c>
      <c r="U6" s="203">
        <v>266.56</v>
      </c>
      <c r="V6" s="203">
        <v>3.5</v>
      </c>
      <c r="W6" s="203">
        <v>11</v>
      </c>
      <c r="X6" s="203">
        <v>36.31</v>
      </c>
      <c r="Y6" s="203">
        <v>0</v>
      </c>
      <c r="Z6">
        <v>0</v>
      </c>
      <c r="AA6" s="203">
        <v>8.24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48.37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68.37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42.42</v>
      </c>
      <c r="L7" s="203">
        <v>42.42</v>
      </c>
      <c r="M7" s="203">
        <v>0</v>
      </c>
      <c r="N7" s="203">
        <v>29.07</v>
      </c>
      <c r="O7" s="203">
        <v>48.82</v>
      </c>
      <c r="P7" s="203">
        <v>49.09</v>
      </c>
      <c r="Q7" s="203">
        <v>2.89</v>
      </c>
      <c r="R7" s="203">
        <v>5.78</v>
      </c>
      <c r="S7" s="203">
        <v>0</v>
      </c>
      <c r="T7" s="203">
        <v>0</v>
      </c>
      <c r="U7" s="203">
        <v>266.56</v>
      </c>
      <c r="V7" s="203">
        <v>3.5</v>
      </c>
      <c r="W7" s="203">
        <v>11</v>
      </c>
      <c r="X7" s="203">
        <v>36.31</v>
      </c>
      <c r="Y7" s="203">
        <v>0</v>
      </c>
      <c r="Z7">
        <v>0</v>
      </c>
      <c r="AA7" s="203">
        <v>8.24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48.37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68.37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42.42</v>
      </c>
      <c r="L8" s="203">
        <v>42.42</v>
      </c>
      <c r="M8" s="203">
        <v>0</v>
      </c>
      <c r="N8" s="203">
        <v>29.07</v>
      </c>
      <c r="O8" s="203">
        <v>48.82</v>
      </c>
      <c r="P8" s="203">
        <v>49.09</v>
      </c>
      <c r="Q8" s="203">
        <v>2.89</v>
      </c>
      <c r="R8" s="203">
        <v>5.78</v>
      </c>
      <c r="S8" s="203">
        <v>0</v>
      </c>
      <c r="T8" s="203">
        <v>0</v>
      </c>
      <c r="U8" s="203">
        <v>266.56</v>
      </c>
      <c r="V8" s="203">
        <v>3.5</v>
      </c>
      <c r="W8" s="203">
        <v>11</v>
      </c>
      <c r="X8" s="203">
        <v>36.31</v>
      </c>
      <c r="Y8" s="203">
        <v>0</v>
      </c>
      <c r="Z8">
        <v>0</v>
      </c>
      <c r="AA8" s="203">
        <v>8.24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48.37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68.37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42.42</v>
      </c>
      <c r="L9" s="203">
        <v>42.42</v>
      </c>
      <c r="M9" s="203">
        <v>0</v>
      </c>
      <c r="N9" s="203">
        <v>29.07</v>
      </c>
      <c r="O9" s="203">
        <v>48.82</v>
      </c>
      <c r="P9" s="203">
        <v>49.09</v>
      </c>
      <c r="Q9" s="203">
        <v>2.89</v>
      </c>
      <c r="R9" s="203">
        <v>5.78</v>
      </c>
      <c r="S9" s="203">
        <v>0</v>
      </c>
      <c r="T9" s="203">
        <v>0</v>
      </c>
      <c r="U9" s="203">
        <v>266.56</v>
      </c>
      <c r="V9" s="203">
        <v>3.5</v>
      </c>
      <c r="W9" s="203">
        <v>11</v>
      </c>
      <c r="X9" s="203">
        <v>36.31</v>
      </c>
      <c r="Y9" s="203">
        <v>0</v>
      </c>
      <c r="Z9">
        <v>0</v>
      </c>
      <c r="AA9" s="203">
        <v>8.24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48.37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68.37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42.42</v>
      </c>
      <c r="L10" s="203">
        <v>52.06</v>
      </c>
      <c r="M10" s="203">
        <v>0</v>
      </c>
      <c r="N10" s="203">
        <v>29.07</v>
      </c>
      <c r="O10" s="203">
        <v>48.82</v>
      </c>
      <c r="P10" s="203">
        <v>49.09</v>
      </c>
      <c r="Q10" s="203">
        <v>2.89</v>
      </c>
      <c r="R10" s="203">
        <v>5.78</v>
      </c>
      <c r="S10" s="203">
        <v>0</v>
      </c>
      <c r="T10" s="203">
        <v>0</v>
      </c>
      <c r="U10" s="203">
        <v>266.56</v>
      </c>
      <c r="V10" s="203">
        <v>3.63</v>
      </c>
      <c r="W10" s="203">
        <v>11</v>
      </c>
      <c r="X10" s="203">
        <v>36.32</v>
      </c>
      <c r="Y10" s="203">
        <v>0</v>
      </c>
      <c r="Z10">
        <v>0</v>
      </c>
      <c r="AA10" s="203">
        <v>8.24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48.37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68.37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42.42</v>
      </c>
      <c r="L11" s="203">
        <v>41.45</v>
      </c>
      <c r="M11" s="203">
        <v>0</v>
      </c>
      <c r="N11" s="203">
        <v>29.07</v>
      </c>
      <c r="O11" s="203">
        <v>48.82</v>
      </c>
      <c r="P11" s="203">
        <v>49.09</v>
      </c>
      <c r="Q11" s="203">
        <v>2.89</v>
      </c>
      <c r="R11" s="203">
        <v>5.78</v>
      </c>
      <c r="S11" s="203">
        <v>0</v>
      </c>
      <c r="T11" s="203">
        <v>0</v>
      </c>
      <c r="U11" s="203">
        <v>266.56</v>
      </c>
      <c r="V11" s="203">
        <v>3.5</v>
      </c>
      <c r="W11" s="203">
        <v>11</v>
      </c>
      <c r="X11" s="203">
        <v>36.31</v>
      </c>
      <c r="Y11" s="203">
        <v>0</v>
      </c>
      <c r="Z11">
        <v>0</v>
      </c>
      <c r="AA11" s="203">
        <v>8.24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48.37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68.37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42.42</v>
      </c>
      <c r="L12" s="203">
        <v>33.74</v>
      </c>
      <c r="M12" s="203">
        <v>0</v>
      </c>
      <c r="N12" s="203">
        <v>29.07</v>
      </c>
      <c r="O12" s="203">
        <v>48.82</v>
      </c>
      <c r="P12" s="203">
        <v>49.09</v>
      </c>
      <c r="Q12" s="203">
        <v>2.7</v>
      </c>
      <c r="R12" s="203">
        <v>5.41</v>
      </c>
      <c r="S12" s="203">
        <v>0</v>
      </c>
      <c r="T12" s="203">
        <v>0</v>
      </c>
      <c r="U12" s="203">
        <v>266.56</v>
      </c>
      <c r="V12" s="203">
        <v>3.5</v>
      </c>
      <c r="W12" s="203">
        <v>11</v>
      </c>
      <c r="X12" s="203">
        <v>36.31</v>
      </c>
      <c r="Y12" s="203">
        <v>0</v>
      </c>
      <c r="Z12">
        <v>0</v>
      </c>
      <c r="AA12" s="203">
        <v>8.24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48.37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68.37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42.42</v>
      </c>
      <c r="L13" s="203">
        <v>33.74</v>
      </c>
      <c r="M13" s="203">
        <v>0</v>
      </c>
      <c r="N13" s="203">
        <v>29.07</v>
      </c>
      <c r="O13" s="203">
        <v>48.82</v>
      </c>
      <c r="P13" s="203">
        <v>49.09</v>
      </c>
      <c r="Q13" s="203">
        <v>2.7</v>
      </c>
      <c r="R13" s="203">
        <v>5.41</v>
      </c>
      <c r="S13" s="203">
        <v>0</v>
      </c>
      <c r="T13" s="203">
        <v>0</v>
      </c>
      <c r="U13" s="203">
        <v>266.56</v>
      </c>
      <c r="V13" s="203">
        <v>3.5</v>
      </c>
      <c r="W13" s="203">
        <v>11</v>
      </c>
      <c r="X13" s="203">
        <v>36.31</v>
      </c>
      <c r="Y13" s="203">
        <v>0</v>
      </c>
      <c r="Z13">
        <v>0</v>
      </c>
      <c r="AA13" s="203">
        <v>8.24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48.37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68.37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42.42</v>
      </c>
      <c r="L14" s="203">
        <v>33.74</v>
      </c>
      <c r="M14" s="203">
        <v>0</v>
      </c>
      <c r="N14" s="203">
        <v>29.07</v>
      </c>
      <c r="O14" s="203">
        <v>48.82</v>
      </c>
      <c r="P14" s="203">
        <v>49.09</v>
      </c>
      <c r="Q14" s="203">
        <v>2.71</v>
      </c>
      <c r="R14" s="203">
        <v>5.41</v>
      </c>
      <c r="S14" s="203">
        <v>0</v>
      </c>
      <c r="T14" s="203">
        <v>0</v>
      </c>
      <c r="U14" s="203">
        <v>266.56</v>
      </c>
      <c r="V14" s="203">
        <v>3.63</v>
      </c>
      <c r="W14" s="203">
        <v>11</v>
      </c>
      <c r="X14" s="203">
        <v>36.31</v>
      </c>
      <c r="Y14" s="203">
        <v>0</v>
      </c>
      <c r="Z14">
        <v>0</v>
      </c>
      <c r="AA14" s="203">
        <v>8.24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48.37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68.37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42.42</v>
      </c>
      <c r="L15" s="203">
        <v>33.74</v>
      </c>
      <c r="M15" s="203">
        <v>0</v>
      </c>
      <c r="N15" s="203">
        <v>29.07</v>
      </c>
      <c r="O15" s="203">
        <v>48.82</v>
      </c>
      <c r="P15" s="203">
        <v>49.09</v>
      </c>
      <c r="Q15" s="203">
        <v>2.71</v>
      </c>
      <c r="R15" s="203">
        <v>5.41</v>
      </c>
      <c r="S15" s="203">
        <v>0</v>
      </c>
      <c r="T15" s="203">
        <v>0</v>
      </c>
      <c r="U15" s="203">
        <v>266.56</v>
      </c>
      <c r="V15" s="203">
        <v>3.63</v>
      </c>
      <c r="W15" s="203">
        <v>11</v>
      </c>
      <c r="X15" s="203">
        <v>36.31</v>
      </c>
      <c r="Y15" s="203">
        <v>0</v>
      </c>
      <c r="Z15">
        <v>0</v>
      </c>
      <c r="AA15" s="203">
        <v>8.24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48.37</v>
      </c>
      <c r="AJ15" s="203">
        <v>0</v>
      </c>
      <c r="AK15" s="203">
        <v>0</v>
      </c>
      <c r="AL15" s="203">
        <v>0</v>
      </c>
      <c r="AM15" s="203">
        <v>0</v>
      </c>
      <c r="AN15" s="203">
        <v>5.63</v>
      </c>
      <c r="AO15">
        <v>0</v>
      </c>
      <c r="AP15" s="203">
        <v>68.37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42.42</v>
      </c>
      <c r="L16" s="203">
        <v>33.74</v>
      </c>
      <c r="M16" s="203">
        <v>0</v>
      </c>
      <c r="N16" s="203">
        <v>29.07</v>
      </c>
      <c r="O16" s="203">
        <v>48.82</v>
      </c>
      <c r="P16" s="203">
        <v>49.09</v>
      </c>
      <c r="Q16" s="203">
        <v>2.71</v>
      </c>
      <c r="R16" s="203">
        <v>5.41</v>
      </c>
      <c r="S16" s="203">
        <v>0</v>
      </c>
      <c r="T16" s="203">
        <v>0</v>
      </c>
      <c r="U16" s="203">
        <v>266.56</v>
      </c>
      <c r="V16" s="203">
        <v>3.63</v>
      </c>
      <c r="W16" s="203">
        <v>11</v>
      </c>
      <c r="X16" s="203">
        <v>36.32</v>
      </c>
      <c r="Y16" s="203">
        <v>0</v>
      </c>
      <c r="Z16">
        <v>0</v>
      </c>
      <c r="AA16" s="203">
        <v>8.24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48.37</v>
      </c>
      <c r="AJ16" s="203">
        <v>0</v>
      </c>
      <c r="AK16" s="203">
        <v>0</v>
      </c>
      <c r="AL16" s="203">
        <v>0</v>
      </c>
      <c r="AM16" s="203">
        <v>0</v>
      </c>
      <c r="AN16" s="203">
        <v>5.63</v>
      </c>
      <c r="AO16">
        <v>0</v>
      </c>
      <c r="AP16" s="203">
        <v>68.37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42.42</v>
      </c>
      <c r="L17" s="203">
        <v>33.74</v>
      </c>
      <c r="M17" s="203">
        <v>0</v>
      </c>
      <c r="N17" s="203">
        <v>29.07</v>
      </c>
      <c r="O17" s="203">
        <v>48.82</v>
      </c>
      <c r="P17" s="203">
        <v>49.09</v>
      </c>
      <c r="Q17" s="203">
        <v>2.71</v>
      </c>
      <c r="R17" s="203">
        <v>5.41</v>
      </c>
      <c r="S17" s="203">
        <v>0</v>
      </c>
      <c r="T17" s="203">
        <v>0</v>
      </c>
      <c r="U17" s="203">
        <v>266.56</v>
      </c>
      <c r="V17" s="203">
        <v>3.5</v>
      </c>
      <c r="W17" s="203">
        <v>11</v>
      </c>
      <c r="X17" s="203">
        <v>36.31</v>
      </c>
      <c r="Y17" s="203">
        <v>0</v>
      </c>
      <c r="Z17">
        <v>0</v>
      </c>
      <c r="AA17" s="203">
        <v>8.24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48.37</v>
      </c>
      <c r="AJ17" s="203">
        <v>0</v>
      </c>
      <c r="AK17" s="203">
        <v>0</v>
      </c>
      <c r="AL17" s="203">
        <v>0</v>
      </c>
      <c r="AM17" s="203">
        <v>0</v>
      </c>
      <c r="AN17" s="203">
        <v>5.63</v>
      </c>
      <c r="AO17">
        <v>0</v>
      </c>
      <c r="AP17" s="203">
        <v>48.2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42.42</v>
      </c>
      <c r="L18" s="203">
        <v>33.74</v>
      </c>
      <c r="M18" s="203">
        <v>0</v>
      </c>
      <c r="N18" s="203">
        <v>29.07</v>
      </c>
      <c r="O18" s="203">
        <v>48.82</v>
      </c>
      <c r="P18" s="203">
        <v>49.09</v>
      </c>
      <c r="Q18" s="203">
        <v>2.71</v>
      </c>
      <c r="R18" s="203">
        <v>5.41</v>
      </c>
      <c r="S18" s="203">
        <v>0</v>
      </c>
      <c r="T18" s="203">
        <v>0</v>
      </c>
      <c r="U18" s="203">
        <v>266.56</v>
      </c>
      <c r="V18" s="203">
        <v>3.5</v>
      </c>
      <c r="W18" s="203">
        <v>11</v>
      </c>
      <c r="X18" s="203">
        <v>36.31</v>
      </c>
      <c r="Y18" s="203">
        <v>0</v>
      </c>
      <c r="Z18">
        <v>0</v>
      </c>
      <c r="AA18" s="203">
        <v>8.24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48.37</v>
      </c>
      <c r="AJ18" s="203">
        <v>0</v>
      </c>
      <c r="AK18" s="203">
        <v>0</v>
      </c>
      <c r="AL18" s="203">
        <v>0</v>
      </c>
      <c r="AM18" s="203">
        <v>0</v>
      </c>
      <c r="AN18" s="203">
        <v>5.63</v>
      </c>
      <c r="AO18">
        <v>0</v>
      </c>
      <c r="AP18" s="203">
        <v>48.2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42.42</v>
      </c>
      <c r="L19" s="203">
        <v>33.74</v>
      </c>
      <c r="M19" s="203">
        <v>0</v>
      </c>
      <c r="N19" s="203">
        <v>29.07</v>
      </c>
      <c r="O19" s="203">
        <v>48.82</v>
      </c>
      <c r="P19" s="203">
        <v>49.09</v>
      </c>
      <c r="Q19" s="203">
        <v>2.61</v>
      </c>
      <c r="R19" s="203">
        <v>5.22</v>
      </c>
      <c r="S19" s="203">
        <v>0</v>
      </c>
      <c r="T19" s="203">
        <v>0</v>
      </c>
      <c r="U19" s="203">
        <v>266.56</v>
      </c>
      <c r="V19" s="203">
        <v>3.5</v>
      </c>
      <c r="W19" s="203">
        <v>11</v>
      </c>
      <c r="X19" s="203">
        <v>36.31</v>
      </c>
      <c r="Y19" s="203">
        <v>0</v>
      </c>
      <c r="Z19">
        <v>0</v>
      </c>
      <c r="AA19" s="203">
        <v>8.24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48.37</v>
      </c>
      <c r="AJ19" s="203">
        <v>0</v>
      </c>
      <c r="AK19" s="203">
        <v>0</v>
      </c>
      <c r="AL19" s="203">
        <v>0</v>
      </c>
      <c r="AM19" s="203">
        <v>0</v>
      </c>
      <c r="AN19" s="203">
        <v>5.63</v>
      </c>
      <c r="AO19">
        <v>0</v>
      </c>
      <c r="AP19" s="203">
        <v>48.2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42.42</v>
      </c>
      <c r="L20" s="203">
        <v>33.74</v>
      </c>
      <c r="M20" s="203">
        <v>0</v>
      </c>
      <c r="N20" s="203">
        <v>29.07</v>
      </c>
      <c r="O20" s="203">
        <v>48.82</v>
      </c>
      <c r="P20" s="203">
        <v>49.09</v>
      </c>
      <c r="Q20" s="203">
        <v>2.61</v>
      </c>
      <c r="R20" s="203">
        <v>5.22</v>
      </c>
      <c r="S20" s="203">
        <v>0</v>
      </c>
      <c r="T20" s="203">
        <v>0</v>
      </c>
      <c r="U20" s="203">
        <v>266.56</v>
      </c>
      <c r="V20" s="203">
        <v>3.5</v>
      </c>
      <c r="W20" s="203">
        <v>11</v>
      </c>
      <c r="X20" s="203">
        <v>36.31</v>
      </c>
      <c r="Y20" s="203">
        <v>0</v>
      </c>
      <c r="Z20">
        <v>0</v>
      </c>
      <c r="AA20" s="203">
        <v>8.24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48.37</v>
      </c>
      <c r="AJ20" s="203">
        <v>0</v>
      </c>
      <c r="AK20" s="203">
        <v>0</v>
      </c>
      <c r="AL20" s="203">
        <v>0</v>
      </c>
      <c r="AM20" s="203">
        <v>0</v>
      </c>
      <c r="AN20" s="203">
        <v>5.63</v>
      </c>
      <c r="AO20">
        <v>0</v>
      </c>
      <c r="AP20" s="203">
        <v>48.2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42.42</v>
      </c>
      <c r="L21" s="203">
        <v>33.74</v>
      </c>
      <c r="M21" s="203">
        <v>0</v>
      </c>
      <c r="N21" s="203">
        <v>29.07</v>
      </c>
      <c r="O21" s="203">
        <v>48.82</v>
      </c>
      <c r="P21" s="203">
        <v>49.09</v>
      </c>
      <c r="Q21" s="203">
        <v>2.61</v>
      </c>
      <c r="R21" s="203">
        <v>5.22</v>
      </c>
      <c r="S21" s="203">
        <v>0</v>
      </c>
      <c r="T21" s="203">
        <v>0</v>
      </c>
      <c r="U21" s="203">
        <v>266.56</v>
      </c>
      <c r="V21" s="203">
        <v>3.5</v>
      </c>
      <c r="W21" s="203">
        <v>11</v>
      </c>
      <c r="X21" s="203">
        <v>36.31</v>
      </c>
      <c r="Y21" s="203">
        <v>0</v>
      </c>
      <c r="Z21">
        <v>0</v>
      </c>
      <c r="AA21" s="203">
        <v>8.48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48.37</v>
      </c>
      <c r="AJ21" s="203">
        <v>0</v>
      </c>
      <c r="AK21" s="203">
        <v>0</v>
      </c>
      <c r="AL21" s="203">
        <v>0</v>
      </c>
      <c r="AM21" s="203">
        <v>0</v>
      </c>
      <c r="AN21" s="203">
        <v>5.63</v>
      </c>
      <c r="AO21">
        <v>0</v>
      </c>
      <c r="AP21" s="203">
        <v>46.27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42.42</v>
      </c>
      <c r="L22" s="203">
        <v>33.74</v>
      </c>
      <c r="M22" s="203">
        <v>0</v>
      </c>
      <c r="N22" s="203">
        <v>29.07</v>
      </c>
      <c r="O22" s="203">
        <v>48.82</v>
      </c>
      <c r="P22" s="203">
        <v>49.09</v>
      </c>
      <c r="Q22" s="203">
        <v>2.61</v>
      </c>
      <c r="R22" s="203">
        <v>5.22</v>
      </c>
      <c r="S22" s="203">
        <v>0</v>
      </c>
      <c r="T22" s="203">
        <v>0</v>
      </c>
      <c r="U22" s="203">
        <v>266.56</v>
      </c>
      <c r="V22" s="203">
        <v>3.5</v>
      </c>
      <c r="W22" s="203">
        <v>11</v>
      </c>
      <c r="X22" s="203">
        <v>36.31</v>
      </c>
      <c r="Y22" s="203">
        <v>0</v>
      </c>
      <c r="Z22">
        <v>0</v>
      </c>
      <c r="AA22" s="203">
        <v>8.48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48.37</v>
      </c>
      <c r="AJ22" s="203">
        <v>0</v>
      </c>
      <c r="AK22" s="203">
        <v>0</v>
      </c>
      <c r="AL22" s="203">
        <v>0</v>
      </c>
      <c r="AM22" s="203">
        <v>0</v>
      </c>
      <c r="AN22" s="203">
        <v>5.63</v>
      </c>
      <c r="AO22">
        <v>0</v>
      </c>
      <c r="AP22" s="203">
        <v>46.27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42.42</v>
      </c>
      <c r="L23" s="203">
        <v>33.74</v>
      </c>
      <c r="M23" s="203">
        <v>0</v>
      </c>
      <c r="N23" s="203">
        <v>29.07</v>
      </c>
      <c r="O23" s="203">
        <v>48.82</v>
      </c>
      <c r="P23" s="203">
        <v>49.09</v>
      </c>
      <c r="Q23" s="203">
        <v>2.61</v>
      </c>
      <c r="R23" s="203">
        <v>5.22</v>
      </c>
      <c r="S23" s="203">
        <v>0</v>
      </c>
      <c r="T23" s="203">
        <v>0</v>
      </c>
      <c r="U23" s="203">
        <v>266.56</v>
      </c>
      <c r="V23" s="203">
        <v>3.5</v>
      </c>
      <c r="W23" s="203">
        <v>11</v>
      </c>
      <c r="X23" s="203">
        <v>36.31</v>
      </c>
      <c r="Y23" s="203">
        <v>0</v>
      </c>
      <c r="Z23">
        <v>0</v>
      </c>
      <c r="AA23" s="203">
        <v>8.48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48.37</v>
      </c>
      <c r="AJ23" s="203">
        <v>0</v>
      </c>
      <c r="AK23" s="203">
        <v>0</v>
      </c>
      <c r="AL23" s="203">
        <v>0</v>
      </c>
      <c r="AM23" s="203">
        <v>0</v>
      </c>
      <c r="AN23" s="203">
        <v>5.63</v>
      </c>
      <c r="AO23">
        <v>0</v>
      </c>
      <c r="AP23" s="203">
        <v>41.45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42.42</v>
      </c>
      <c r="L24" s="203">
        <v>33.74</v>
      </c>
      <c r="M24" s="203">
        <v>0</v>
      </c>
      <c r="N24" s="203">
        <v>29.07</v>
      </c>
      <c r="O24" s="203">
        <v>48.82</v>
      </c>
      <c r="P24" s="203">
        <v>49.09</v>
      </c>
      <c r="Q24" s="203">
        <v>2.61</v>
      </c>
      <c r="R24" s="203">
        <v>5.22</v>
      </c>
      <c r="S24" s="203">
        <v>0</v>
      </c>
      <c r="T24" s="203">
        <v>0</v>
      </c>
      <c r="U24" s="203">
        <v>266.56</v>
      </c>
      <c r="V24" s="203">
        <v>3.5</v>
      </c>
      <c r="W24" s="203">
        <v>11</v>
      </c>
      <c r="X24" s="203">
        <v>36.31</v>
      </c>
      <c r="Y24" s="203">
        <v>0</v>
      </c>
      <c r="Z24">
        <v>0</v>
      </c>
      <c r="AA24" s="203">
        <v>8.48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48.37</v>
      </c>
      <c r="AJ24" s="203">
        <v>0</v>
      </c>
      <c r="AK24" s="203">
        <v>0</v>
      </c>
      <c r="AL24" s="203">
        <v>0</v>
      </c>
      <c r="AM24" s="203">
        <v>0</v>
      </c>
      <c r="AN24" s="203">
        <v>5.63</v>
      </c>
      <c r="AO24">
        <v>0</v>
      </c>
      <c r="AP24" s="203">
        <v>41.45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42.42</v>
      </c>
      <c r="L25" s="203">
        <v>33.74</v>
      </c>
      <c r="M25" s="203">
        <v>0</v>
      </c>
      <c r="N25" s="203">
        <v>29.07</v>
      </c>
      <c r="O25" s="203">
        <v>48.82</v>
      </c>
      <c r="P25" s="203">
        <v>49.09</v>
      </c>
      <c r="Q25" s="203">
        <v>2.61</v>
      </c>
      <c r="R25" s="203">
        <v>5.22</v>
      </c>
      <c r="S25" s="203">
        <v>0</v>
      </c>
      <c r="T25" s="203">
        <v>0</v>
      </c>
      <c r="U25" s="203">
        <v>266.56</v>
      </c>
      <c r="V25" s="203">
        <v>3.5</v>
      </c>
      <c r="W25" s="203">
        <v>11</v>
      </c>
      <c r="X25" s="203">
        <v>36.31</v>
      </c>
      <c r="Y25" s="203">
        <v>0</v>
      </c>
      <c r="Z25">
        <v>0</v>
      </c>
      <c r="AA25" s="203">
        <v>8.48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48.37</v>
      </c>
      <c r="AJ25" s="203">
        <v>0</v>
      </c>
      <c r="AK25" s="203">
        <v>0</v>
      </c>
      <c r="AL25" s="203">
        <v>0</v>
      </c>
      <c r="AM25" s="203">
        <v>0</v>
      </c>
      <c r="AN25" s="203">
        <v>5.63</v>
      </c>
      <c r="AO25">
        <v>0</v>
      </c>
      <c r="AP25" s="203">
        <v>68.37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42.42</v>
      </c>
      <c r="L26" s="203">
        <v>33.74</v>
      </c>
      <c r="M26" s="203">
        <v>0</v>
      </c>
      <c r="N26" s="203">
        <v>29.07</v>
      </c>
      <c r="O26" s="203">
        <v>48.82</v>
      </c>
      <c r="P26" s="203">
        <v>49.09</v>
      </c>
      <c r="Q26" s="203">
        <v>2.61</v>
      </c>
      <c r="R26" s="203">
        <v>5.22</v>
      </c>
      <c r="S26" s="203">
        <v>0</v>
      </c>
      <c r="T26" s="203">
        <v>0</v>
      </c>
      <c r="U26" s="203">
        <v>266.56</v>
      </c>
      <c r="V26" s="203">
        <v>3.5</v>
      </c>
      <c r="W26" s="203">
        <v>11</v>
      </c>
      <c r="X26" s="203">
        <v>36.31</v>
      </c>
      <c r="Y26" s="203">
        <v>0</v>
      </c>
      <c r="Z26">
        <v>0</v>
      </c>
      <c r="AA26" s="203">
        <v>8.48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48.37</v>
      </c>
      <c r="AJ26" s="203">
        <v>0</v>
      </c>
      <c r="AK26" s="203">
        <v>0</v>
      </c>
      <c r="AL26" s="203">
        <v>0</v>
      </c>
      <c r="AM26" s="203">
        <v>0</v>
      </c>
      <c r="AN26" s="203">
        <v>5.63</v>
      </c>
      <c r="AO26">
        <v>0</v>
      </c>
      <c r="AP26" s="203">
        <v>68.37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42.61</v>
      </c>
      <c r="L27" s="203">
        <v>33.74</v>
      </c>
      <c r="M27" s="203">
        <v>0</v>
      </c>
      <c r="N27" s="203">
        <v>29.07</v>
      </c>
      <c r="O27" s="203">
        <v>48.82</v>
      </c>
      <c r="P27" s="203">
        <v>49.09</v>
      </c>
      <c r="Q27" s="203">
        <v>2.61</v>
      </c>
      <c r="R27" s="203">
        <v>5.22</v>
      </c>
      <c r="S27" s="203">
        <v>0</v>
      </c>
      <c r="T27" s="203">
        <v>0</v>
      </c>
      <c r="U27" s="203">
        <v>266.56</v>
      </c>
      <c r="V27" s="203">
        <v>3.5</v>
      </c>
      <c r="W27" s="203">
        <v>11</v>
      </c>
      <c r="X27" s="203">
        <v>36.31</v>
      </c>
      <c r="Y27" s="203">
        <v>0</v>
      </c>
      <c r="Z27">
        <v>0</v>
      </c>
      <c r="AA27" s="203">
        <v>8.48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48.37</v>
      </c>
      <c r="AJ27" s="203">
        <v>0</v>
      </c>
      <c r="AK27" s="203">
        <v>0</v>
      </c>
      <c r="AL27" s="203">
        <v>0</v>
      </c>
      <c r="AM27" s="203">
        <v>0</v>
      </c>
      <c r="AN27" s="203">
        <v>5.63</v>
      </c>
      <c r="AO27">
        <v>0</v>
      </c>
      <c r="AP27" s="203">
        <v>68.37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42.61</v>
      </c>
      <c r="L28" s="203">
        <v>33.74</v>
      </c>
      <c r="M28" s="203">
        <v>0</v>
      </c>
      <c r="N28" s="203">
        <v>29.07</v>
      </c>
      <c r="O28" s="203">
        <v>48.82</v>
      </c>
      <c r="P28" s="203">
        <v>49.09</v>
      </c>
      <c r="Q28" s="203">
        <v>2.61</v>
      </c>
      <c r="R28" s="203">
        <v>5.22</v>
      </c>
      <c r="S28" s="203">
        <v>0</v>
      </c>
      <c r="T28" s="203">
        <v>0</v>
      </c>
      <c r="U28" s="203">
        <v>266.56</v>
      </c>
      <c r="V28" s="203">
        <v>3.5</v>
      </c>
      <c r="W28" s="203">
        <v>10.42</v>
      </c>
      <c r="X28" s="203">
        <v>36.22</v>
      </c>
      <c r="Y28" s="203">
        <v>0</v>
      </c>
      <c r="Z28">
        <v>0</v>
      </c>
      <c r="AA28" s="203">
        <v>8.48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48.37</v>
      </c>
      <c r="AJ28" s="203">
        <v>0</v>
      </c>
      <c r="AK28" s="203">
        <v>0</v>
      </c>
      <c r="AL28" s="203">
        <v>0</v>
      </c>
      <c r="AM28" s="203">
        <v>0</v>
      </c>
      <c r="AN28" s="203">
        <v>5.63</v>
      </c>
      <c r="AO28">
        <v>0</v>
      </c>
      <c r="AP28" s="203">
        <v>68.37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41.92</v>
      </c>
      <c r="L29" s="203">
        <v>33.74</v>
      </c>
      <c r="M29" s="203">
        <v>0</v>
      </c>
      <c r="N29" s="203">
        <v>29.07</v>
      </c>
      <c r="O29" s="203">
        <v>48.82</v>
      </c>
      <c r="P29" s="203">
        <v>49.09</v>
      </c>
      <c r="Q29" s="203">
        <v>2.61</v>
      </c>
      <c r="R29" s="203">
        <v>5.22</v>
      </c>
      <c r="S29" s="203">
        <v>0</v>
      </c>
      <c r="T29" s="203">
        <v>0</v>
      </c>
      <c r="U29" s="203">
        <v>266.56</v>
      </c>
      <c r="V29" s="203">
        <v>3.5</v>
      </c>
      <c r="W29" s="203">
        <v>11</v>
      </c>
      <c r="X29" s="203">
        <v>37.67</v>
      </c>
      <c r="Y29" s="203">
        <v>0</v>
      </c>
      <c r="Z29">
        <v>0</v>
      </c>
      <c r="AA29" s="203">
        <v>8.48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48.37</v>
      </c>
      <c r="AJ29" s="203">
        <v>0</v>
      </c>
      <c r="AK29" s="203">
        <v>0</v>
      </c>
      <c r="AL29" s="203">
        <v>0</v>
      </c>
      <c r="AM29" s="203">
        <v>0</v>
      </c>
      <c r="AN29" s="203">
        <v>5.63</v>
      </c>
      <c r="AO29">
        <v>0</v>
      </c>
      <c r="AP29" s="203">
        <v>68.37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42.42</v>
      </c>
      <c r="L30" s="203">
        <v>33.74</v>
      </c>
      <c r="M30" s="203">
        <v>0</v>
      </c>
      <c r="N30" s="203">
        <v>29.07</v>
      </c>
      <c r="O30" s="203">
        <v>48.82</v>
      </c>
      <c r="P30" s="203">
        <v>49.09</v>
      </c>
      <c r="Q30" s="203">
        <v>2.61</v>
      </c>
      <c r="R30" s="203">
        <v>5.22</v>
      </c>
      <c r="S30" s="203">
        <v>0</v>
      </c>
      <c r="T30" s="203">
        <v>0</v>
      </c>
      <c r="U30" s="203">
        <v>266.56</v>
      </c>
      <c r="V30" s="203">
        <v>3.5</v>
      </c>
      <c r="W30" s="203">
        <v>11</v>
      </c>
      <c r="X30" s="203">
        <v>36.31</v>
      </c>
      <c r="Y30" s="203">
        <v>0</v>
      </c>
      <c r="Z30">
        <v>0</v>
      </c>
      <c r="AA30" s="203">
        <v>8.48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48.37</v>
      </c>
      <c r="AJ30" s="203">
        <v>0</v>
      </c>
      <c r="AK30" s="203">
        <v>0</v>
      </c>
      <c r="AL30" s="203">
        <v>0</v>
      </c>
      <c r="AM30" s="203">
        <v>0</v>
      </c>
      <c r="AN30" s="203">
        <v>5.63</v>
      </c>
      <c r="AO30">
        <v>0</v>
      </c>
      <c r="AP30" s="203">
        <v>68.37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43.47</v>
      </c>
      <c r="L31" s="203">
        <v>33.74</v>
      </c>
      <c r="M31" s="203">
        <v>0</v>
      </c>
      <c r="N31" s="203">
        <v>29.07</v>
      </c>
      <c r="O31" s="203">
        <v>48.82</v>
      </c>
      <c r="P31" s="203">
        <v>49.09</v>
      </c>
      <c r="Q31" s="203">
        <v>2.61</v>
      </c>
      <c r="R31" s="203">
        <v>5.22</v>
      </c>
      <c r="S31" s="203">
        <v>0</v>
      </c>
      <c r="T31" s="203">
        <v>0</v>
      </c>
      <c r="U31" s="203">
        <v>266.56</v>
      </c>
      <c r="V31" s="203">
        <v>3.5</v>
      </c>
      <c r="W31" s="203">
        <v>11</v>
      </c>
      <c r="X31" s="203">
        <v>36.31</v>
      </c>
      <c r="Y31" s="203">
        <v>0</v>
      </c>
      <c r="Z31">
        <v>0</v>
      </c>
      <c r="AA31" s="203">
        <v>8.48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48.37</v>
      </c>
      <c r="AJ31" s="203">
        <v>0</v>
      </c>
      <c r="AK31" s="203">
        <v>0</v>
      </c>
      <c r="AL31" s="203">
        <v>0</v>
      </c>
      <c r="AM31" s="203">
        <v>0</v>
      </c>
      <c r="AN31" s="203">
        <v>5.63</v>
      </c>
      <c r="AO31">
        <v>0</v>
      </c>
      <c r="AP31" s="203">
        <v>68.37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42.42</v>
      </c>
      <c r="L32" s="203">
        <v>42.42</v>
      </c>
      <c r="M32" s="203">
        <v>0</v>
      </c>
      <c r="N32" s="203">
        <v>29.07</v>
      </c>
      <c r="O32" s="203">
        <v>48.82</v>
      </c>
      <c r="P32" s="203">
        <v>49.09</v>
      </c>
      <c r="Q32" s="203">
        <v>5.03</v>
      </c>
      <c r="R32" s="203">
        <v>10.38</v>
      </c>
      <c r="S32" s="203">
        <v>0</v>
      </c>
      <c r="T32" s="203">
        <v>0</v>
      </c>
      <c r="U32" s="203">
        <v>266.56</v>
      </c>
      <c r="V32" s="203">
        <v>3.5</v>
      </c>
      <c r="W32" s="203">
        <v>11</v>
      </c>
      <c r="X32" s="203">
        <v>36.31</v>
      </c>
      <c r="Y32" s="203">
        <v>0</v>
      </c>
      <c r="Z32">
        <v>0</v>
      </c>
      <c r="AA32" s="203">
        <v>8.48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48.37</v>
      </c>
      <c r="AJ32" s="203">
        <v>0</v>
      </c>
      <c r="AK32" s="203">
        <v>0</v>
      </c>
      <c r="AL32" s="203">
        <v>0</v>
      </c>
      <c r="AM32" s="203">
        <v>0</v>
      </c>
      <c r="AN32" s="203">
        <v>5.63</v>
      </c>
      <c r="AO32">
        <v>0</v>
      </c>
      <c r="AP32" s="203">
        <v>68.37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39.01</v>
      </c>
      <c r="L33" s="203">
        <v>33.74</v>
      </c>
      <c r="M33" s="203">
        <v>0</v>
      </c>
      <c r="N33" s="203">
        <v>29.07</v>
      </c>
      <c r="O33" s="203">
        <v>48.82</v>
      </c>
      <c r="P33" s="203">
        <v>49.09</v>
      </c>
      <c r="Q33" s="203">
        <v>2.89</v>
      </c>
      <c r="R33" s="203">
        <v>4.82</v>
      </c>
      <c r="S33" s="203">
        <v>0</v>
      </c>
      <c r="T33" s="203">
        <v>0</v>
      </c>
      <c r="U33" s="203">
        <v>273.88</v>
      </c>
      <c r="V33" s="203">
        <v>3.5</v>
      </c>
      <c r="W33" s="203">
        <v>11</v>
      </c>
      <c r="X33" s="203">
        <v>36.31</v>
      </c>
      <c r="Y33" s="203">
        <v>0</v>
      </c>
      <c r="Z33">
        <v>0</v>
      </c>
      <c r="AA33" s="203">
        <v>8.24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48.37</v>
      </c>
      <c r="AJ33" s="203">
        <v>0</v>
      </c>
      <c r="AK33" s="203">
        <v>0</v>
      </c>
      <c r="AL33" s="203">
        <v>0</v>
      </c>
      <c r="AM33" s="203">
        <v>0</v>
      </c>
      <c r="AN33" s="203">
        <v>5.63</v>
      </c>
      <c r="AO33">
        <v>0</v>
      </c>
      <c r="AP33" s="203">
        <v>68.37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42.42</v>
      </c>
      <c r="L34" s="203">
        <v>33.74</v>
      </c>
      <c r="M34" s="203">
        <v>0</v>
      </c>
      <c r="N34" s="203">
        <v>29.07</v>
      </c>
      <c r="O34" s="203">
        <v>48.82</v>
      </c>
      <c r="P34" s="203">
        <v>49.09</v>
      </c>
      <c r="Q34" s="203">
        <v>2.89</v>
      </c>
      <c r="R34" s="203">
        <v>4.82</v>
      </c>
      <c r="S34" s="203">
        <v>0</v>
      </c>
      <c r="T34" s="203">
        <v>0</v>
      </c>
      <c r="U34" s="203">
        <v>279.94</v>
      </c>
      <c r="V34" s="203">
        <v>2.89</v>
      </c>
      <c r="W34" s="203">
        <v>11</v>
      </c>
      <c r="X34" s="203">
        <v>36.31</v>
      </c>
      <c r="Y34" s="203">
        <v>0</v>
      </c>
      <c r="Z34">
        <v>0</v>
      </c>
      <c r="AA34" s="203">
        <v>8.24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48.37</v>
      </c>
      <c r="AJ34" s="203">
        <v>0</v>
      </c>
      <c r="AK34" s="203">
        <v>0</v>
      </c>
      <c r="AL34" s="203">
        <v>0</v>
      </c>
      <c r="AM34" s="203">
        <v>0</v>
      </c>
      <c r="AN34" s="203">
        <v>5.63</v>
      </c>
      <c r="AO34">
        <v>0</v>
      </c>
      <c r="AP34" s="203">
        <v>33.74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42.42</v>
      </c>
      <c r="L35" s="203">
        <v>33.74</v>
      </c>
      <c r="M35" s="203">
        <v>0</v>
      </c>
      <c r="N35" s="203">
        <v>29.07</v>
      </c>
      <c r="O35" s="203">
        <v>48.82</v>
      </c>
      <c r="P35" s="203">
        <v>49.09</v>
      </c>
      <c r="Q35" s="203">
        <v>2.89</v>
      </c>
      <c r="R35" s="203">
        <v>4.82</v>
      </c>
      <c r="S35" s="203">
        <v>0</v>
      </c>
      <c r="T35" s="203">
        <v>0</v>
      </c>
      <c r="U35" s="203">
        <v>280.2</v>
      </c>
      <c r="V35" s="203">
        <v>2.89</v>
      </c>
      <c r="W35" s="203">
        <v>5.78</v>
      </c>
      <c r="X35" s="203">
        <v>36.31</v>
      </c>
      <c r="Y35" s="203">
        <v>0</v>
      </c>
      <c r="Z35">
        <v>0</v>
      </c>
      <c r="AA35" s="203">
        <v>8.24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48.37</v>
      </c>
      <c r="AJ35" s="203">
        <v>0</v>
      </c>
      <c r="AK35" s="203">
        <v>0</v>
      </c>
      <c r="AL35" s="203">
        <v>0</v>
      </c>
      <c r="AM35" s="203">
        <v>0</v>
      </c>
      <c r="AN35" s="203">
        <v>9.3800000000000008</v>
      </c>
      <c r="AO35">
        <v>0</v>
      </c>
      <c r="AP35" s="203">
        <v>33.74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42.42</v>
      </c>
      <c r="L36" s="203">
        <v>33.74</v>
      </c>
      <c r="M36" s="203">
        <v>0</v>
      </c>
      <c r="N36" s="203">
        <v>29.07</v>
      </c>
      <c r="O36" s="203">
        <v>48.82</v>
      </c>
      <c r="P36" s="203">
        <v>49.09</v>
      </c>
      <c r="Q36" s="203">
        <v>2.89</v>
      </c>
      <c r="R36" s="203">
        <v>4.82</v>
      </c>
      <c r="S36" s="203">
        <v>0</v>
      </c>
      <c r="T36" s="203">
        <v>0</v>
      </c>
      <c r="U36" s="203">
        <v>280.2</v>
      </c>
      <c r="V36" s="203">
        <v>2.89</v>
      </c>
      <c r="W36" s="203">
        <v>5.78</v>
      </c>
      <c r="X36" s="203">
        <v>28.92</v>
      </c>
      <c r="Y36" s="203">
        <v>0</v>
      </c>
      <c r="Z36">
        <v>0</v>
      </c>
      <c r="AA36" s="203">
        <v>8.24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48.37</v>
      </c>
      <c r="AJ36" s="203">
        <v>0</v>
      </c>
      <c r="AK36" s="203">
        <v>0</v>
      </c>
      <c r="AL36" s="203">
        <v>0</v>
      </c>
      <c r="AM36" s="203">
        <v>0</v>
      </c>
      <c r="AN36" s="203">
        <v>9.3800000000000008</v>
      </c>
      <c r="AO36">
        <v>0</v>
      </c>
      <c r="AP36" s="203">
        <v>33.74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42.42</v>
      </c>
      <c r="L37" s="203">
        <v>33.74</v>
      </c>
      <c r="M37" s="203">
        <v>0</v>
      </c>
      <c r="N37" s="203">
        <v>29.07</v>
      </c>
      <c r="O37" s="203">
        <v>48.82</v>
      </c>
      <c r="P37" s="203">
        <v>49.09</v>
      </c>
      <c r="Q37" s="203">
        <v>2.89</v>
      </c>
      <c r="R37" s="203">
        <v>4.82</v>
      </c>
      <c r="S37" s="203">
        <v>0</v>
      </c>
      <c r="T37" s="203">
        <v>0</v>
      </c>
      <c r="U37" s="203">
        <v>280.2</v>
      </c>
      <c r="V37" s="203">
        <v>3.5</v>
      </c>
      <c r="W37" s="203">
        <v>11</v>
      </c>
      <c r="X37" s="203">
        <v>36.31</v>
      </c>
      <c r="Y37" s="203">
        <v>0</v>
      </c>
      <c r="Z37">
        <v>0</v>
      </c>
      <c r="AA37" s="203">
        <v>8.24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48.37</v>
      </c>
      <c r="AJ37" s="203">
        <v>0</v>
      </c>
      <c r="AK37" s="203">
        <v>0</v>
      </c>
      <c r="AL37" s="203">
        <v>0</v>
      </c>
      <c r="AM37" s="203">
        <v>0</v>
      </c>
      <c r="AN37" s="203">
        <v>9.3800000000000008</v>
      </c>
      <c r="AO37">
        <v>0</v>
      </c>
      <c r="AP37" s="203">
        <v>41.07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42.42</v>
      </c>
      <c r="L38" s="203">
        <v>33.74</v>
      </c>
      <c r="M38" s="203">
        <v>0</v>
      </c>
      <c r="N38" s="203">
        <v>29.07</v>
      </c>
      <c r="O38" s="203">
        <v>48.82</v>
      </c>
      <c r="P38" s="203">
        <v>49.09</v>
      </c>
      <c r="Q38" s="203">
        <v>2.89</v>
      </c>
      <c r="R38" s="203">
        <v>4.82</v>
      </c>
      <c r="S38" s="203">
        <v>0</v>
      </c>
      <c r="T38" s="203">
        <v>0</v>
      </c>
      <c r="U38" s="203">
        <v>280.2</v>
      </c>
      <c r="V38" s="203">
        <v>3.5</v>
      </c>
      <c r="W38" s="203">
        <v>11</v>
      </c>
      <c r="X38" s="203">
        <v>36.31</v>
      </c>
      <c r="Y38" s="203">
        <v>0</v>
      </c>
      <c r="Z38">
        <v>0</v>
      </c>
      <c r="AA38" s="203">
        <v>8.24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48.37</v>
      </c>
      <c r="AJ38" s="203">
        <v>0</v>
      </c>
      <c r="AK38" s="203">
        <v>0</v>
      </c>
      <c r="AL38" s="203">
        <v>0</v>
      </c>
      <c r="AM38" s="203">
        <v>0</v>
      </c>
      <c r="AN38" s="203">
        <v>9.3800000000000008</v>
      </c>
      <c r="AO38">
        <v>0</v>
      </c>
      <c r="AP38" s="203">
        <v>41.07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42.42</v>
      </c>
      <c r="L39" s="203">
        <v>33.74</v>
      </c>
      <c r="M39" s="203">
        <v>0</v>
      </c>
      <c r="N39" s="203">
        <v>29.07</v>
      </c>
      <c r="O39" s="203">
        <v>48.82</v>
      </c>
      <c r="P39" s="203">
        <v>49.09</v>
      </c>
      <c r="Q39" s="203">
        <v>2.89</v>
      </c>
      <c r="R39" s="203">
        <v>4.82</v>
      </c>
      <c r="S39" s="203">
        <v>0</v>
      </c>
      <c r="T39" s="203">
        <v>0</v>
      </c>
      <c r="U39" s="203">
        <v>280.2</v>
      </c>
      <c r="V39" s="203">
        <v>3.5</v>
      </c>
      <c r="W39" s="203">
        <v>11</v>
      </c>
      <c r="X39" s="203">
        <v>36.31</v>
      </c>
      <c r="Y39" s="203">
        <v>0</v>
      </c>
      <c r="Z39">
        <v>0</v>
      </c>
      <c r="AA39" s="203">
        <v>8.24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48.37</v>
      </c>
      <c r="AJ39" s="203">
        <v>0</v>
      </c>
      <c r="AK39" s="203">
        <v>0</v>
      </c>
      <c r="AL39" s="203">
        <v>0</v>
      </c>
      <c r="AM39" s="203">
        <v>16.88</v>
      </c>
      <c r="AN39" s="203">
        <v>0</v>
      </c>
      <c r="AO39">
        <v>0</v>
      </c>
      <c r="AP39" s="203">
        <v>68.37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42.42</v>
      </c>
      <c r="L40" s="203">
        <v>33.74</v>
      </c>
      <c r="M40" s="203">
        <v>0</v>
      </c>
      <c r="N40" s="203">
        <v>29.07</v>
      </c>
      <c r="O40" s="203">
        <v>48.82</v>
      </c>
      <c r="P40" s="203">
        <v>49.09</v>
      </c>
      <c r="Q40" s="203">
        <v>2.89</v>
      </c>
      <c r="R40" s="203">
        <v>4.82</v>
      </c>
      <c r="S40" s="203">
        <v>0</v>
      </c>
      <c r="T40" s="203">
        <v>0</v>
      </c>
      <c r="U40" s="203">
        <v>280.2</v>
      </c>
      <c r="V40" s="203">
        <v>3.5</v>
      </c>
      <c r="W40" s="203">
        <v>11</v>
      </c>
      <c r="X40" s="203">
        <v>36.31</v>
      </c>
      <c r="Y40" s="203">
        <v>0</v>
      </c>
      <c r="Z40">
        <v>0</v>
      </c>
      <c r="AA40" s="203">
        <v>8.24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48.37</v>
      </c>
      <c r="AJ40" s="203">
        <v>0</v>
      </c>
      <c r="AK40" s="203">
        <v>0</v>
      </c>
      <c r="AL40" s="203">
        <v>0</v>
      </c>
      <c r="AM40" s="203">
        <v>16.88</v>
      </c>
      <c r="AN40" s="203">
        <v>0</v>
      </c>
      <c r="AO40">
        <v>0</v>
      </c>
      <c r="AP40" s="203">
        <v>68.37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42.42</v>
      </c>
      <c r="L41" s="203">
        <v>33.74</v>
      </c>
      <c r="M41" s="203">
        <v>0</v>
      </c>
      <c r="N41" s="203">
        <v>29.07</v>
      </c>
      <c r="O41" s="203">
        <v>48.82</v>
      </c>
      <c r="P41" s="203">
        <v>49.09</v>
      </c>
      <c r="Q41" s="203">
        <v>2.89</v>
      </c>
      <c r="R41" s="203">
        <v>4.82</v>
      </c>
      <c r="S41" s="203">
        <v>0</v>
      </c>
      <c r="T41" s="203">
        <v>0</v>
      </c>
      <c r="U41" s="203">
        <v>280.2</v>
      </c>
      <c r="V41" s="203">
        <v>3.5</v>
      </c>
      <c r="W41" s="203">
        <v>11</v>
      </c>
      <c r="X41" s="203">
        <v>36.31</v>
      </c>
      <c r="Y41" s="203">
        <v>0</v>
      </c>
      <c r="Z41">
        <v>0</v>
      </c>
      <c r="AA41" s="203">
        <v>8.24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48.37</v>
      </c>
      <c r="AJ41" s="203">
        <v>0</v>
      </c>
      <c r="AK41" s="203">
        <v>0</v>
      </c>
      <c r="AL41" s="203">
        <v>0</v>
      </c>
      <c r="AM41" s="203">
        <v>16.88</v>
      </c>
      <c r="AN41" s="203">
        <v>0</v>
      </c>
      <c r="AO41">
        <v>0</v>
      </c>
      <c r="AP41" s="203">
        <v>68.37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42.42</v>
      </c>
      <c r="L42" s="203">
        <v>33.74</v>
      </c>
      <c r="M42" s="203">
        <v>0</v>
      </c>
      <c r="N42" s="203">
        <v>29.07</v>
      </c>
      <c r="O42" s="203">
        <v>48.82</v>
      </c>
      <c r="P42" s="203">
        <v>49.09</v>
      </c>
      <c r="Q42" s="203">
        <v>2.89</v>
      </c>
      <c r="R42" s="203">
        <v>4.82</v>
      </c>
      <c r="S42" s="203">
        <v>0</v>
      </c>
      <c r="T42" s="203">
        <v>0</v>
      </c>
      <c r="U42" s="203">
        <v>280.2</v>
      </c>
      <c r="V42" s="203">
        <v>3.5</v>
      </c>
      <c r="W42" s="203">
        <v>11</v>
      </c>
      <c r="X42" s="203">
        <v>36.31</v>
      </c>
      <c r="Y42" s="203">
        <v>0</v>
      </c>
      <c r="Z42">
        <v>0</v>
      </c>
      <c r="AA42" s="203">
        <v>8.24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48.37</v>
      </c>
      <c r="AJ42" s="203">
        <v>0</v>
      </c>
      <c r="AK42" s="203">
        <v>0</v>
      </c>
      <c r="AL42" s="203">
        <v>0</v>
      </c>
      <c r="AM42" s="203">
        <v>16.88</v>
      </c>
      <c r="AN42" s="203">
        <v>0</v>
      </c>
      <c r="AO42">
        <v>0</v>
      </c>
      <c r="AP42" s="203">
        <v>68.37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42.42</v>
      </c>
      <c r="L43" s="203">
        <v>33.74</v>
      </c>
      <c r="M43" s="203">
        <v>0</v>
      </c>
      <c r="N43" s="203">
        <v>29.07</v>
      </c>
      <c r="O43" s="203">
        <v>48.82</v>
      </c>
      <c r="P43" s="203">
        <v>49.09</v>
      </c>
      <c r="Q43" s="203">
        <v>2.89</v>
      </c>
      <c r="R43" s="203">
        <v>4.82</v>
      </c>
      <c r="S43" s="203">
        <v>0</v>
      </c>
      <c r="T43" s="203">
        <v>0</v>
      </c>
      <c r="U43" s="203">
        <v>280.2</v>
      </c>
      <c r="V43" s="203">
        <v>3.5</v>
      </c>
      <c r="W43" s="203">
        <v>11</v>
      </c>
      <c r="X43" s="203">
        <v>36.31</v>
      </c>
      <c r="Y43" s="203">
        <v>0</v>
      </c>
      <c r="Z43">
        <v>0</v>
      </c>
      <c r="AA43" s="203">
        <v>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48.37</v>
      </c>
      <c r="AJ43" s="203">
        <v>0</v>
      </c>
      <c r="AK43" s="203">
        <v>0</v>
      </c>
      <c r="AL43" s="203">
        <v>0</v>
      </c>
      <c r="AM43" s="203">
        <v>20.62</v>
      </c>
      <c r="AN43" s="203">
        <v>0</v>
      </c>
      <c r="AO43">
        <v>0</v>
      </c>
      <c r="AP43" s="203">
        <v>68.37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42.42</v>
      </c>
      <c r="L44" s="203">
        <v>33.74</v>
      </c>
      <c r="M44" s="203">
        <v>0</v>
      </c>
      <c r="N44" s="203">
        <v>29.07</v>
      </c>
      <c r="O44" s="203">
        <v>48.82</v>
      </c>
      <c r="P44" s="203">
        <v>49.09</v>
      </c>
      <c r="Q44" s="203">
        <v>2.89</v>
      </c>
      <c r="R44" s="203">
        <v>4.82</v>
      </c>
      <c r="S44" s="203">
        <v>0</v>
      </c>
      <c r="T44" s="203">
        <v>0</v>
      </c>
      <c r="U44" s="203">
        <v>280.2</v>
      </c>
      <c r="V44" s="203">
        <v>3.5</v>
      </c>
      <c r="W44" s="203">
        <v>11</v>
      </c>
      <c r="X44" s="203">
        <v>36.31</v>
      </c>
      <c r="Y44" s="203">
        <v>0</v>
      </c>
      <c r="Z44">
        <v>0</v>
      </c>
      <c r="AA44" s="203">
        <v>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48.37</v>
      </c>
      <c r="AJ44" s="203">
        <v>0</v>
      </c>
      <c r="AK44" s="203">
        <v>0</v>
      </c>
      <c r="AL44" s="203">
        <v>0</v>
      </c>
      <c r="AM44" s="203">
        <v>20.62</v>
      </c>
      <c r="AN44" s="203">
        <v>0</v>
      </c>
      <c r="AO44">
        <v>0</v>
      </c>
      <c r="AP44" s="203">
        <v>68.37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42.42</v>
      </c>
      <c r="L45" s="203">
        <v>33.74</v>
      </c>
      <c r="M45" s="203">
        <v>0</v>
      </c>
      <c r="N45" s="203">
        <v>29.07</v>
      </c>
      <c r="O45" s="203">
        <v>48.82</v>
      </c>
      <c r="P45" s="203">
        <v>49.09</v>
      </c>
      <c r="Q45" s="203">
        <v>2.89</v>
      </c>
      <c r="R45" s="203">
        <v>4.82</v>
      </c>
      <c r="S45" s="203">
        <v>0</v>
      </c>
      <c r="T45" s="203">
        <v>0</v>
      </c>
      <c r="U45" s="203">
        <v>280.2</v>
      </c>
      <c r="V45" s="203">
        <v>3.5</v>
      </c>
      <c r="W45" s="203">
        <v>11</v>
      </c>
      <c r="X45" s="203">
        <v>36.31</v>
      </c>
      <c r="Y45" s="203">
        <v>0</v>
      </c>
      <c r="Z45">
        <v>0</v>
      </c>
      <c r="AA45" s="203">
        <v>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48.37</v>
      </c>
      <c r="AJ45" s="203">
        <v>0</v>
      </c>
      <c r="AK45" s="203">
        <v>0</v>
      </c>
      <c r="AL45" s="203">
        <v>0</v>
      </c>
      <c r="AM45" s="203">
        <v>24.38</v>
      </c>
      <c r="AN45" s="203">
        <v>0</v>
      </c>
      <c r="AO45">
        <v>0</v>
      </c>
      <c r="AP45" s="203">
        <v>66.7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42.42</v>
      </c>
      <c r="L46" s="203">
        <v>33.74</v>
      </c>
      <c r="M46" s="203">
        <v>0</v>
      </c>
      <c r="N46" s="203">
        <v>29.07</v>
      </c>
      <c r="O46" s="203">
        <v>48.82</v>
      </c>
      <c r="P46" s="203">
        <v>49.09</v>
      </c>
      <c r="Q46" s="203">
        <v>2.89</v>
      </c>
      <c r="R46" s="203">
        <v>4.82</v>
      </c>
      <c r="S46" s="203">
        <v>0</v>
      </c>
      <c r="T46" s="203">
        <v>0</v>
      </c>
      <c r="U46" s="203">
        <v>280.2</v>
      </c>
      <c r="V46" s="203">
        <v>3.5</v>
      </c>
      <c r="W46" s="203">
        <v>11</v>
      </c>
      <c r="X46" s="203">
        <v>36.31</v>
      </c>
      <c r="Y46" s="203">
        <v>0</v>
      </c>
      <c r="Z46">
        <v>0</v>
      </c>
      <c r="AA46" s="203">
        <v>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48.37</v>
      </c>
      <c r="AJ46" s="203">
        <v>0</v>
      </c>
      <c r="AK46" s="203">
        <v>0</v>
      </c>
      <c r="AL46" s="203">
        <v>0</v>
      </c>
      <c r="AM46" s="203">
        <v>24.38</v>
      </c>
      <c r="AN46" s="203">
        <v>0</v>
      </c>
      <c r="AO46">
        <v>0</v>
      </c>
      <c r="AP46" s="203">
        <v>66.7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42.42</v>
      </c>
      <c r="L47" s="203">
        <v>33.74</v>
      </c>
      <c r="M47" s="203">
        <v>0</v>
      </c>
      <c r="N47" s="203">
        <v>29.07</v>
      </c>
      <c r="O47" s="203">
        <v>48.82</v>
      </c>
      <c r="P47" s="203">
        <v>49.09</v>
      </c>
      <c r="Q47" s="203">
        <v>2.89</v>
      </c>
      <c r="R47" s="203">
        <v>4.82</v>
      </c>
      <c r="S47" s="203">
        <v>0</v>
      </c>
      <c r="T47" s="203">
        <v>0</v>
      </c>
      <c r="U47" s="203">
        <v>279.04000000000002</v>
      </c>
      <c r="V47" s="203">
        <v>3.5</v>
      </c>
      <c r="W47" s="203">
        <v>11</v>
      </c>
      <c r="X47" s="203">
        <v>36.31</v>
      </c>
      <c r="Y47" s="203">
        <v>0</v>
      </c>
      <c r="Z47">
        <v>0</v>
      </c>
      <c r="AA47" s="203">
        <v>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48.37</v>
      </c>
      <c r="AJ47" s="203">
        <v>0</v>
      </c>
      <c r="AK47" s="203">
        <v>0</v>
      </c>
      <c r="AL47" s="203">
        <v>0</v>
      </c>
      <c r="AM47" s="203">
        <v>24.38</v>
      </c>
      <c r="AN47" s="203">
        <v>0</v>
      </c>
      <c r="AO47">
        <v>0</v>
      </c>
      <c r="AP47" s="203">
        <v>57.84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42.42</v>
      </c>
      <c r="L48" s="203">
        <v>33.74</v>
      </c>
      <c r="M48" s="203">
        <v>0</v>
      </c>
      <c r="N48" s="203">
        <v>29.07</v>
      </c>
      <c r="O48" s="203">
        <v>48.82</v>
      </c>
      <c r="P48" s="203">
        <v>49.09</v>
      </c>
      <c r="Q48" s="203">
        <v>2.89</v>
      </c>
      <c r="R48" s="203">
        <v>4.82</v>
      </c>
      <c r="S48" s="203">
        <v>0</v>
      </c>
      <c r="T48" s="203">
        <v>0</v>
      </c>
      <c r="U48" s="203">
        <v>279.04000000000002</v>
      </c>
      <c r="V48" s="203">
        <v>3.5</v>
      </c>
      <c r="W48" s="203">
        <v>11</v>
      </c>
      <c r="X48" s="203">
        <v>36.31</v>
      </c>
      <c r="Y48" s="203">
        <v>0</v>
      </c>
      <c r="Z48">
        <v>0</v>
      </c>
      <c r="AA48" s="203">
        <v>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48.37</v>
      </c>
      <c r="AJ48" s="203">
        <v>0</v>
      </c>
      <c r="AK48" s="203">
        <v>0</v>
      </c>
      <c r="AL48" s="203">
        <v>0</v>
      </c>
      <c r="AM48" s="203">
        <v>24.38</v>
      </c>
      <c r="AN48" s="203">
        <v>0</v>
      </c>
      <c r="AO48">
        <v>0</v>
      </c>
      <c r="AP48" s="203">
        <v>45.31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42.42</v>
      </c>
      <c r="L49" s="203">
        <v>33.74</v>
      </c>
      <c r="M49" s="203">
        <v>0</v>
      </c>
      <c r="N49" s="203">
        <v>29.07</v>
      </c>
      <c r="O49" s="203">
        <v>48.82</v>
      </c>
      <c r="P49" s="203">
        <v>49.09</v>
      </c>
      <c r="Q49" s="203">
        <v>2.89</v>
      </c>
      <c r="R49" s="203">
        <v>4.82</v>
      </c>
      <c r="S49" s="203">
        <v>0</v>
      </c>
      <c r="T49" s="203">
        <v>0</v>
      </c>
      <c r="U49" s="203">
        <v>279.04000000000002</v>
      </c>
      <c r="V49" s="203">
        <v>2.41</v>
      </c>
      <c r="W49" s="203">
        <v>5.78</v>
      </c>
      <c r="X49" s="203">
        <v>19.28</v>
      </c>
      <c r="Y49" s="203">
        <v>0</v>
      </c>
      <c r="Z49">
        <v>0</v>
      </c>
      <c r="AA49" s="203">
        <v>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48.37</v>
      </c>
      <c r="AJ49" s="203">
        <v>0</v>
      </c>
      <c r="AK49" s="203">
        <v>0</v>
      </c>
      <c r="AL49" s="203">
        <v>0</v>
      </c>
      <c r="AM49" s="203">
        <v>37.5</v>
      </c>
      <c r="AN49" s="203">
        <v>0</v>
      </c>
      <c r="AO49">
        <v>0</v>
      </c>
      <c r="AP49" s="203">
        <v>36.630000000000003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42.42</v>
      </c>
      <c r="L50" s="203">
        <v>33.74</v>
      </c>
      <c r="M50" s="203">
        <v>0</v>
      </c>
      <c r="N50" s="203">
        <v>29.07</v>
      </c>
      <c r="O50" s="203">
        <v>48.82</v>
      </c>
      <c r="P50" s="203">
        <v>49.09</v>
      </c>
      <c r="Q50" s="203">
        <v>2.89</v>
      </c>
      <c r="R50" s="203">
        <v>4.82</v>
      </c>
      <c r="S50" s="203">
        <v>0</v>
      </c>
      <c r="T50" s="203">
        <v>0</v>
      </c>
      <c r="U50" s="203">
        <v>279.04000000000002</v>
      </c>
      <c r="V50" s="203">
        <v>2.41</v>
      </c>
      <c r="W50" s="203">
        <v>5.78</v>
      </c>
      <c r="X50" s="203">
        <v>19.28</v>
      </c>
      <c r="Y50" s="203">
        <v>0</v>
      </c>
      <c r="Z50">
        <v>0</v>
      </c>
      <c r="AA50" s="203">
        <v>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48.37</v>
      </c>
      <c r="AJ50" s="203">
        <v>0</v>
      </c>
      <c r="AK50" s="203">
        <v>0</v>
      </c>
      <c r="AL50" s="203">
        <v>0</v>
      </c>
      <c r="AM50" s="203">
        <v>39.380000000000003</v>
      </c>
      <c r="AN50" s="203">
        <v>0</v>
      </c>
      <c r="AO50">
        <v>0</v>
      </c>
      <c r="AP50" s="203">
        <v>32.78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42.42</v>
      </c>
      <c r="L51" s="203">
        <v>33.74</v>
      </c>
      <c r="M51" s="203">
        <v>0</v>
      </c>
      <c r="N51" s="203">
        <v>29.07</v>
      </c>
      <c r="O51" s="203">
        <v>48.82</v>
      </c>
      <c r="P51" s="203">
        <v>49.09</v>
      </c>
      <c r="Q51" s="203">
        <v>2.89</v>
      </c>
      <c r="R51" s="203">
        <v>4.82</v>
      </c>
      <c r="S51" s="203">
        <v>0</v>
      </c>
      <c r="T51" s="203">
        <v>0</v>
      </c>
      <c r="U51" s="203">
        <v>279.04000000000002</v>
      </c>
      <c r="V51" s="203">
        <v>2.41</v>
      </c>
      <c r="W51" s="203">
        <v>5.78</v>
      </c>
      <c r="X51" s="203">
        <v>36.31</v>
      </c>
      <c r="Y51" s="203">
        <v>0</v>
      </c>
      <c r="Z51">
        <v>0</v>
      </c>
      <c r="AA51" s="203">
        <v>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48.37</v>
      </c>
      <c r="AJ51" s="203">
        <v>0</v>
      </c>
      <c r="AK51" s="203">
        <v>0</v>
      </c>
      <c r="AL51" s="203">
        <v>0</v>
      </c>
      <c r="AM51" s="203">
        <v>45</v>
      </c>
      <c r="AN51" s="203">
        <v>0</v>
      </c>
      <c r="AO51">
        <v>0</v>
      </c>
      <c r="AP51" s="203">
        <v>38.56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42.42</v>
      </c>
      <c r="L52" s="203">
        <v>33.74</v>
      </c>
      <c r="M52" s="203">
        <v>0</v>
      </c>
      <c r="N52" s="203">
        <v>29.07</v>
      </c>
      <c r="O52" s="203">
        <v>48.82</v>
      </c>
      <c r="P52" s="203">
        <v>49.09</v>
      </c>
      <c r="Q52" s="203">
        <v>2.89</v>
      </c>
      <c r="R52" s="203">
        <v>4.82</v>
      </c>
      <c r="S52" s="203">
        <v>0</v>
      </c>
      <c r="T52" s="203">
        <v>0</v>
      </c>
      <c r="U52" s="203">
        <v>279.04000000000002</v>
      </c>
      <c r="V52" s="203">
        <v>2.41</v>
      </c>
      <c r="W52" s="203">
        <v>5.78</v>
      </c>
      <c r="X52" s="203">
        <v>36.31</v>
      </c>
      <c r="Y52" s="203">
        <v>0</v>
      </c>
      <c r="Z52">
        <v>0</v>
      </c>
      <c r="AA52" s="203">
        <v>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48.37</v>
      </c>
      <c r="AJ52" s="203">
        <v>0</v>
      </c>
      <c r="AK52" s="203">
        <v>0</v>
      </c>
      <c r="AL52" s="203">
        <v>0</v>
      </c>
      <c r="AM52" s="203">
        <v>48.75</v>
      </c>
      <c r="AN52" s="203">
        <v>0</v>
      </c>
      <c r="AO52">
        <v>0</v>
      </c>
      <c r="AP52" s="203">
        <v>32.78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42.42</v>
      </c>
      <c r="L53" s="203">
        <v>33.74</v>
      </c>
      <c r="M53" s="203">
        <v>0</v>
      </c>
      <c r="N53" s="203">
        <v>29.07</v>
      </c>
      <c r="O53" s="203">
        <v>48.82</v>
      </c>
      <c r="P53" s="203">
        <v>49.09</v>
      </c>
      <c r="Q53" s="203">
        <v>2.89</v>
      </c>
      <c r="R53" s="203">
        <v>4.82</v>
      </c>
      <c r="S53" s="203">
        <v>0</v>
      </c>
      <c r="T53" s="203">
        <v>0</v>
      </c>
      <c r="U53" s="203">
        <v>279.04000000000002</v>
      </c>
      <c r="V53" s="203">
        <v>2.41</v>
      </c>
      <c r="W53" s="203">
        <v>5.78</v>
      </c>
      <c r="X53" s="203">
        <v>36.31</v>
      </c>
      <c r="Y53" s="203">
        <v>0</v>
      </c>
      <c r="Z53">
        <v>0</v>
      </c>
      <c r="AA53" s="203">
        <v>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48.37</v>
      </c>
      <c r="AJ53" s="203">
        <v>0</v>
      </c>
      <c r="AK53" s="203">
        <v>0</v>
      </c>
      <c r="AL53" s="203">
        <v>0</v>
      </c>
      <c r="AM53" s="203">
        <v>52.5</v>
      </c>
      <c r="AN53" s="203">
        <v>0</v>
      </c>
      <c r="AO53">
        <v>0</v>
      </c>
      <c r="AP53" s="203">
        <v>32.78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42.42</v>
      </c>
      <c r="L54" s="203">
        <v>33.74</v>
      </c>
      <c r="M54" s="203">
        <v>0</v>
      </c>
      <c r="N54" s="203">
        <v>29.07</v>
      </c>
      <c r="O54" s="203">
        <v>48.82</v>
      </c>
      <c r="P54" s="203">
        <v>49.09</v>
      </c>
      <c r="Q54" s="203">
        <v>2.89</v>
      </c>
      <c r="R54" s="203">
        <v>4.82</v>
      </c>
      <c r="S54" s="203">
        <v>0</v>
      </c>
      <c r="T54" s="203">
        <v>0</v>
      </c>
      <c r="U54" s="203">
        <v>279.04000000000002</v>
      </c>
      <c r="V54" s="203">
        <v>2.41</v>
      </c>
      <c r="W54" s="203">
        <v>5.78</v>
      </c>
      <c r="X54" s="203">
        <v>36.31</v>
      </c>
      <c r="Y54" s="203">
        <v>0</v>
      </c>
      <c r="Z54">
        <v>0</v>
      </c>
      <c r="AA54" s="203">
        <v>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48.37</v>
      </c>
      <c r="AJ54" s="203">
        <v>0</v>
      </c>
      <c r="AK54" s="203">
        <v>0</v>
      </c>
      <c r="AL54" s="203">
        <v>0</v>
      </c>
      <c r="AM54" s="203">
        <v>56.25</v>
      </c>
      <c r="AN54" s="203">
        <v>0</v>
      </c>
      <c r="AO54">
        <v>0</v>
      </c>
      <c r="AP54" s="203">
        <v>32.78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42.42</v>
      </c>
      <c r="L55" s="203">
        <v>33.74</v>
      </c>
      <c r="M55" s="203">
        <v>0</v>
      </c>
      <c r="N55" s="203">
        <v>29.07</v>
      </c>
      <c r="O55" s="203">
        <v>48.82</v>
      </c>
      <c r="P55" s="203">
        <v>49.09</v>
      </c>
      <c r="Q55" s="203">
        <v>2.89</v>
      </c>
      <c r="R55" s="203">
        <v>4.82</v>
      </c>
      <c r="S55" s="203">
        <v>0</v>
      </c>
      <c r="T55" s="203">
        <v>0</v>
      </c>
      <c r="U55" s="203">
        <v>279.04000000000002</v>
      </c>
      <c r="V55" s="203">
        <v>2.41</v>
      </c>
      <c r="W55" s="203">
        <v>5.78</v>
      </c>
      <c r="X55" s="203">
        <v>36.31</v>
      </c>
      <c r="Y55" s="203">
        <v>0</v>
      </c>
      <c r="Z55">
        <v>0</v>
      </c>
      <c r="AA55" s="203">
        <v>7.78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48.37</v>
      </c>
      <c r="AJ55" s="203">
        <v>0</v>
      </c>
      <c r="AK55" s="203">
        <v>0</v>
      </c>
      <c r="AL55" s="203">
        <v>0</v>
      </c>
      <c r="AM55" s="203">
        <v>56.25</v>
      </c>
      <c r="AN55" s="203">
        <v>0</v>
      </c>
      <c r="AO55">
        <v>0</v>
      </c>
      <c r="AP55" s="203">
        <v>32.78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42.42</v>
      </c>
      <c r="L56" s="203">
        <v>33.74</v>
      </c>
      <c r="M56" s="203">
        <v>0</v>
      </c>
      <c r="N56" s="203">
        <v>29.07</v>
      </c>
      <c r="O56" s="203">
        <v>48.82</v>
      </c>
      <c r="P56" s="203">
        <v>49.09</v>
      </c>
      <c r="Q56" s="203">
        <v>2.89</v>
      </c>
      <c r="R56" s="203">
        <v>4.82</v>
      </c>
      <c r="S56" s="203">
        <v>0</v>
      </c>
      <c r="T56" s="203">
        <v>0</v>
      </c>
      <c r="U56" s="203">
        <v>279.04000000000002</v>
      </c>
      <c r="V56" s="203">
        <v>2.41</v>
      </c>
      <c r="W56" s="203">
        <v>5.78</v>
      </c>
      <c r="X56" s="203">
        <v>28.92</v>
      </c>
      <c r="Y56" s="203">
        <v>0</v>
      </c>
      <c r="Z56">
        <v>0</v>
      </c>
      <c r="AA56" s="203">
        <v>7.78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48.37</v>
      </c>
      <c r="AJ56" s="203">
        <v>0</v>
      </c>
      <c r="AK56" s="203">
        <v>0</v>
      </c>
      <c r="AL56" s="203">
        <v>0</v>
      </c>
      <c r="AM56" s="203">
        <v>56.25</v>
      </c>
      <c r="AN56" s="203">
        <v>0</v>
      </c>
      <c r="AO56">
        <v>0</v>
      </c>
      <c r="AP56" s="203">
        <v>32.53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42.42</v>
      </c>
      <c r="L57" s="203">
        <v>33.74</v>
      </c>
      <c r="M57" s="203">
        <v>0</v>
      </c>
      <c r="N57" s="203">
        <v>29.07</v>
      </c>
      <c r="O57" s="203">
        <v>48.82</v>
      </c>
      <c r="P57" s="203">
        <v>49.09</v>
      </c>
      <c r="Q57" s="203">
        <v>2.89</v>
      </c>
      <c r="R57" s="203">
        <v>4.82</v>
      </c>
      <c r="S57" s="203">
        <v>0</v>
      </c>
      <c r="T57" s="203">
        <v>0</v>
      </c>
      <c r="U57" s="203">
        <v>279.04000000000002</v>
      </c>
      <c r="V57" s="203">
        <v>2.41</v>
      </c>
      <c r="W57" s="203">
        <v>5.78</v>
      </c>
      <c r="X57" s="203">
        <v>25.06</v>
      </c>
      <c r="Y57" s="203">
        <v>0</v>
      </c>
      <c r="Z57">
        <v>0</v>
      </c>
      <c r="AA57" s="203">
        <v>7.78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48.37</v>
      </c>
      <c r="AJ57" s="203">
        <v>0</v>
      </c>
      <c r="AK57" s="203">
        <v>0</v>
      </c>
      <c r="AL57" s="203">
        <v>0</v>
      </c>
      <c r="AM57" s="203">
        <v>56.25</v>
      </c>
      <c r="AN57" s="203">
        <v>0</v>
      </c>
      <c r="AO57">
        <v>0</v>
      </c>
      <c r="AP57" s="203">
        <v>32.53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42.42</v>
      </c>
      <c r="L58" s="203">
        <v>33.74</v>
      </c>
      <c r="M58" s="203">
        <v>0</v>
      </c>
      <c r="N58" s="203">
        <v>29.07</v>
      </c>
      <c r="O58" s="203">
        <v>48.82</v>
      </c>
      <c r="P58" s="203">
        <v>49.09</v>
      </c>
      <c r="Q58" s="203">
        <v>2.89</v>
      </c>
      <c r="R58" s="203">
        <v>4.82</v>
      </c>
      <c r="S58" s="203">
        <v>0</v>
      </c>
      <c r="T58" s="203">
        <v>0</v>
      </c>
      <c r="U58" s="203">
        <v>279.04000000000002</v>
      </c>
      <c r="V58" s="203">
        <v>2.41</v>
      </c>
      <c r="W58" s="203">
        <v>5.78</v>
      </c>
      <c r="X58" s="203">
        <v>28.92</v>
      </c>
      <c r="Y58" s="203">
        <v>0</v>
      </c>
      <c r="Z58">
        <v>0</v>
      </c>
      <c r="AA58" s="203">
        <v>7.78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48.37</v>
      </c>
      <c r="AJ58" s="203">
        <v>0</v>
      </c>
      <c r="AK58" s="203">
        <v>0</v>
      </c>
      <c r="AL58" s="203">
        <v>0</v>
      </c>
      <c r="AM58" s="203">
        <v>56.25</v>
      </c>
      <c r="AN58" s="203">
        <v>0</v>
      </c>
      <c r="AO58">
        <v>0</v>
      </c>
      <c r="AP58" s="203">
        <v>32.78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42.42</v>
      </c>
      <c r="L59" s="203">
        <v>33.74</v>
      </c>
      <c r="M59" s="203">
        <v>0</v>
      </c>
      <c r="N59" s="203">
        <v>29.07</v>
      </c>
      <c r="O59" s="203">
        <v>48.82</v>
      </c>
      <c r="P59" s="203">
        <v>49.09</v>
      </c>
      <c r="Q59" s="203">
        <v>2.89</v>
      </c>
      <c r="R59" s="203">
        <v>4.82</v>
      </c>
      <c r="S59" s="203">
        <v>0</v>
      </c>
      <c r="T59" s="203">
        <v>0</v>
      </c>
      <c r="U59" s="203">
        <v>279.04000000000002</v>
      </c>
      <c r="V59" s="203">
        <v>3.5</v>
      </c>
      <c r="W59" s="203">
        <v>11</v>
      </c>
      <c r="X59" s="203">
        <v>36.31</v>
      </c>
      <c r="Y59" s="203">
        <v>0</v>
      </c>
      <c r="Z59">
        <v>0</v>
      </c>
      <c r="AA59" s="203">
        <v>7.78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48.37</v>
      </c>
      <c r="AJ59" s="203">
        <v>0</v>
      </c>
      <c r="AK59" s="203">
        <v>0</v>
      </c>
      <c r="AL59" s="203">
        <v>0</v>
      </c>
      <c r="AM59" s="203">
        <v>60</v>
      </c>
      <c r="AN59" s="203">
        <v>0</v>
      </c>
      <c r="AO59">
        <v>0</v>
      </c>
      <c r="AP59" s="203">
        <v>40.49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42.42</v>
      </c>
      <c r="L60" s="203">
        <v>33.74</v>
      </c>
      <c r="M60" s="203">
        <v>0</v>
      </c>
      <c r="N60" s="203">
        <v>29.07</v>
      </c>
      <c r="O60" s="203">
        <v>48.82</v>
      </c>
      <c r="P60" s="203">
        <v>49.09</v>
      </c>
      <c r="Q60" s="203">
        <v>2.89</v>
      </c>
      <c r="R60" s="203">
        <v>4.82</v>
      </c>
      <c r="S60" s="203">
        <v>0</v>
      </c>
      <c r="T60" s="203">
        <v>0</v>
      </c>
      <c r="U60" s="203">
        <v>279.04000000000002</v>
      </c>
      <c r="V60" s="203">
        <v>3.5</v>
      </c>
      <c r="W60" s="203">
        <v>11</v>
      </c>
      <c r="X60" s="203">
        <v>36.31</v>
      </c>
      <c r="Y60" s="203">
        <v>0</v>
      </c>
      <c r="Z60">
        <v>0</v>
      </c>
      <c r="AA60" s="203">
        <v>7.78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48.37</v>
      </c>
      <c r="AJ60" s="203">
        <v>0</v>
      </c>
      <c r="AK60" s="203">
        <v>0</v>
      </c>
      <c r="AL60" s="203">
        <v>0</v>
      </c>
      <c r="AM60" s="203">
        <v>60</v>
      </c>
      <c r="AN60" s="203">
        <v>0</v>
      </c>
      <c r="AO60">
        <v>0</v>
      </c>
      <c r="AP60" s="203">
        <v>38.56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42.42</v>
      </c>
      <c r="L61" s="203">
        <v>33.74</v>
      </c>
      <c r="M61" s="203">
        <v>0</v>
      </c>
      <c r="N61" s="203">
        <v>29.07</v>
      </c>
      <c r="O61" s="203">
        <v>48.82</v>
      </c>
      <c r="P61" s="203">
        <v>49.09</v>
      </c>
      <c r="Q61" s="203">
        <v>2.89</v>
      </c>
      <c r="R61" s="203">
        <v>4.82</v>
      </c>
      <c r="S61" s="203">
        <v>0</v>
      </c>
      <c r="T61" s="203">
        <v>0</v>
      </c>
      <c r="U61" s="203">
        <v>279.04000000000002</v>
      </c>
      <c r="V61" s="203">
        <v>3.5</v>
      </c>
      <c r="W61" s="203">
        <v>11</v>
      </c>
      <c r="X61" s="203">
        <v>36.31</v>
      </c>
      <c r="Y61" s="203">
        <v>0</v>
      </c>
      <c r="Z61">
        <v>0</v>
      </c>
      <c r="AA61" s="203">
        <v>7.78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48.37</v>
      </c>
      <c r="AJ61" s="203">
        <v>0</v>
      </c>
      <c r="AK61" s="203">
        <v>0</v>
      </c>
      <c r="AL61" s="203">
        <v>0</v>
      </c>
      <c r="AM61" s="203">
        <v>56.25</v>
      </c>
      <c r="AN61" s="203">
        <v>0</v>
      </c>
      <c r="AO61">
        <v>0</v>
      </c>
      <c r="AP61" s="203">
        <v>42.42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42.42</v>
      </c>
      <c r="L62" s="203">
        <v>33.74</v>
      </c>
      <c r="M62" s="203">
        <v>0</v>
      </c>
      <c r="N62" s="203">
        <v>29.07</v>
      </c>
      <c r="O62" s="203">
        <v>48.82</v>
      </c>
      <c r="P62" s="203">
        <v>49.09</v>
      </c>
      <c r="Q62" s="203">
        <v>2.89</v>
      </c>
      <c r="R62" s="203">
        <v>4.82</v>
      </c>
      <c r="S62" s="203">
        <v>0</v>
      </c>
      <c r="T62" s="203">
        <v>0</v>
      </c>
      <c r="U62" s="203">
        <v>279.04000000000002</v>
      </c>
      <c r="V62" s="203">
        <v>3.5</v>
      </c>
      <c r="W62" s="203">
        <v>11</v>
      </c>
      <c r="X62" s="203">
        <v>36.31</v>
      </c>
      <c r="Y62" s="203">
        <v>0</v>
      </c>
      <c r="Z62">
        <v>0</v>
      </c>
      <c r="AA62" s="203">
        <v>7.78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48.37</v>
      </c>
      <c r="AJ62" s="203">
        <v>0</v>
      </c>
      <c r="AK62" s="203">
        <v>0</v>
      </c>
      <c r="AL62" s="203">
        <v>0</v>
      </c>
      <c r="AM62" s="203">
        <v>52.5</v>
      </c>
      <c r="AN62" s="203">
        <v>0</v>
      </c>
      <c r="AO62">
        <v>0</v>
      </c>
      <c r="AP62" s="203">
        <v>41.45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42.42</v>
      </c>
      <c r="L63" s="203">
        <v>33.74</v>
      </c>
      <c r="M63" s="203">
        <v>0</v>
      </c>
      <c r="N63" s="203">
        <v>29.07</v>
      </c>
      <c r="O63" s="203">
        <v>48.82</v>
      </c>
      <c r="P63" s="203">
        <v>49.09</v>
      </c>
      <c r="Q63" s="203">
        <v>2.89</v>
      </c>
      <c r="R63" s="203">
        <v>4.82</v>
      </c>
      <c r="S63" s="203">
        <v>0</v>
      </c>
      <c r="T63" s="203">
        <v>0</v>
      </c>
      <c r="U63" s="203">
        <v>279.04000000000002</v>
      </c>
      <c r="V63" s="203">
        <v>3.5</v>
      </c>
      <c r="W63" s="203">
        <v>11</v>
      </c>
      <c r="X63" s="203">
        <v>36.31</v>
      </c>
      <c r="Y63" s="203">
        <v>0</v>
      </c>
      <c r="Z63">
        <v>0</v>
      </c>
      <c r="AA63" s="203">
        <v>7.55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48.37</v>
      </c>
      <c r="AJ63" s="203">
        <v>0</v>
      </c>
      <c r="AK63" s="203">
        <v>0</v>
      </c>
      <c r="AL63" s="203">
        <v>0</v>
      </c>
      <c r="AM63" s="203">
        <v>46.87</v>
      </c>
      <c r="AN63" s="203">
        <v>0</v>
      </c>
      <c r="AO63">
        <v>0</v>
      </c>
      <c r="AP63" s="203">
        <v>59.77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42.42</v>
      </c>
      <c r="L64" s="203">
        <v>30.77</v>
      </c>
      <c r="M64" s="203">
        <v>0</v>
      </c>
      <c r="N64" s="203">
        <v>29.07</v>
      </c>
      <c r="O64" s="203">
        <v>48.82</v>
      </c>
      <c r="P64" s="203">
        <v>49.09</v>
      </c>
      <c r="Q64" s="203">
        <v>2.89</v>
      </c>
      <c r="R64" s="203">
        <v>4.82</v>
      </c>
      <c r="S64" s="203">
        <v>0</v>
      </c>
      <c r="T64" s="203">
        <v>0</v>
      </c>
      <c r="U64" s="203">
        <v>279.04000000000002</v>
      </c>
      <c r="V64" s="203">
        <v>3.5</v>
      </c>
      <c r="W64" s="203">
        <v>11</v>
      </c>
      <c r="X64" s="203">
        <v>36.31</v>
      </c>
      <c r="Y64" s="203">
        <v>0</v>
      </c>
      <c r="Z64">
        <v>0</v>
      </c>
      <c r="AA64" s="203">
        <v>7.55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48.37</v>
      </c>
      <c r="AJ64" s="203">
        <v>0</v>
      </c>
      <c r="AK64" s="203">
        <v>0</v>
      </c>
      <c r="AL64" s="203">
        <v>0</v>
      </c>
      <c r="AM64" s="203">
        <v>46.87</v>
      </c>
      <c r="AN64" s="203">
        <v>0</v>
      </c>
      <c r="AO64">
        <v>0</v>
      </c>
      <c r="AP64" s="203">
        <v>64.12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42.42</v>
      </c>
      <c r="L65" s="203">
        <v>33.74</v>
      </c>
      <c r="M65" s="203">
        <v>0</v>
      </c>
      <c r="N65" s="203">
        <v>29.07</v>
      </c>
      <c r="O65" s="203">
        <v>48.82</v>
      </c>
      <c r="P65" s="203">
        <v>49.09</v>
      </c>
      <c r="Q65" s="203">
        <v>2.89</v>
      </c>
      <c r="R65" s="203">
        <v>4.82</v>
      </c>
      <c r="S65" s="203">
        <v>0</v>
      </c>
      <c r="T65" s="203">
        <v>0</v>
      </c>
      <c r="U65" s="203">
        <v>279.04000000000002</v>
      </c>
      <c r="V65" s="203">
        <v>3.5</v>
      </c>
      <c r="W65" s="203">
        <v>11</v>
      </c>
      <c r="X65" s="203">
        <v>36.31</v>
      </c>
      <c r="Y65" s="203">
        <v>0</v>
      </c>
      <c r="Z65">
        <v>0</v>
      </c>
      <c r="AA65" s="203">
        <v>7.55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48.37</v>
      </c>
      <c r="AJ65" s="203">
        <v>0</v>
      </c>
      <c r="AK65" s="203">
        <v>0</v>
      </c>
      <c r="AL65" s="203">
        <v>0</v>
      </c>
      <c r="AM65" s="203">
        <v>46.87</v>
      </c>
      <c r="AN65" s="203">
        <v>0</v>
      </c>
      <c r="AO65">
        <v>0</v>
      </c>
      <c r="AP65" s="203">
        <v>68.37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42.42</v>
      </c>
      <c r="L66" s="203">
        <v>33.74</v>
      </c>
      <c r="M66" s="203">
        <v>0</v>
      </c>
      <c r="N66" s="203">
        <v>29.07</v>
      </c>
      <c r="O66" s="203">
        <v>48.82</v>
      </c>
      <c r="P66" s="203">
        <v>49.09</v>
      </c>
      <c r="Q66" s="203">
        <v>2.89</v>
      </c>
      <c r="R66" s="203">
        <v>4.82</v>
      </c>
      <c r="S66" s="203">
        <v>0</v>
      </c>
      <c r="T66" s="203">
        <v>0</v>
      </c>
      <c r="U66" s="203">
        <v>279.04000000000002</v>
      </c>
      <c r="V66" s="203">
        <v>3.5</v>
      </c>
      <c r="W66" s="203">
        <v>11</v>
      </c>
      <c r="X66" s="203">
        <v>36.31</v>
      </c>
      <c r="Y66" s="203">
        <v>0</v>
      </c>
      <c r="Z66">
        <v>0</v>
      </c>
      <c r="AA66" s="203">
        <v>7.55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48.37</v>
      </c>
      <c r="AJ66" s="203">
        <v>0</v>
      </c>
      <c r="AK66" s="203">
        <v>0</v>
      </c>
      <c r="AL66" s="203">
        <v>0</v>
      </c>
      <c r="AM66" s="203">
        <v>46.87</v>
      </c>
      <c r="AN66" s="203">
        <v>0</v>
      </c>
      <c r="AO66">
        <v>0</v>
      </c>
      <c r="AP66" s="203">
        <v>68.37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42.42</v>
      </c>
      <c r="L67" s="203">
        <v>33.74</v>
      </c>
      <c r="M67" s="203">
        <v>0</v>
      </c>
      <c r="N67" s="203">
        <v>29.07</v>
      </c>
      <c r="O67" s="203">
        <v>48.82</v>
      </c>
      <c r="P67" s="203">
        <v>49.09</v>
      </c>
      <c r="Q67" s="203">
        <v>2.89</v>
      </c>
      <c r="R67" s="203">
        <v>4.82</v>
      </c>
      <c r="S67" s="203">
        <v>0</v>
      </c>
      <c r="T67" s="203">
        <v>0</v>
      </c>
      <c r="U67" s="203">
        <v>279.04000000000002</v>
      </c>
      <c r="V67" s="203">
        <v>3.5</v>
      </c>
      <c r="W67" s="203">
        <v>11</v>
      </c>
      <c r="X67" s="203">
        <v>36.31</v>
      </c>
      <c r="Y67" s="203">
        <v>0</v>
      </c>
      <c r="Z67">
        <v>0</v>
      </c>
      <c r="AA67" s="203">
        <v>7.55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48.37</v>
      </c>
      <c r="AJ67" s="203">
        <v>0</v>
      </c>
      <c r="AK67" s="203">
        <v>0</v>
      </c>
      <c r="AL67" s="203">
        <v>0</v>
      </c>
      <c r="AM67" s="203">
        <v>52.5</v>
      </c>
      <c r="AN67" s="203">
        <v>0</v>
      </c>
      <c r="AO67">
        <v>0</v>
      </c>
      <c r="AP67" s="203">
        <v>68.37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42.42</v>
      </c>
      <c r="L68" s="203">
        <v>33.74</v>
      </c>
      <c r="M68" s="203">
        <v>0</v>
      </c>
      <c r="N68" s="203">
        <v>29.07</v>
      </c>
      <c r="O68" s="203">
        <v>48.82</v>
      </c>
      <c r="P68" s="203">
        <v>49.09</v>
      </c>
      <c r="Q68" s="203">
        <v>2.89</v>
      </c>
      <c r="R68" s="203">
        <v>4.82</v>
      </c>
      <c r="S68" s="203">
        <v>0</v>
      </c>
      <c r="T68" s="203">
        <v>0</v>
      </c>
      <c r="U68" s="203">
        <v>279.04000000000002</v>
      </c>
      <c r="V68" s="203">
        <v>3.5</v>
      </c>
      <c r="W68" s="203">
        <v>11</v>
      </c>
      <c r="X68" s="203">
        <v>36.31</v>
      </c>
      <c r="Y68" s="203">
        <v>0</v>
      </c>
      <c r="Z68">
        <v>0</v>
      </c>
      <c r="AA68" s="203">
        <v>7.55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48.37</v>
      </c>
      <c r="AJ68" s="203">
        <v>0</v>
      </c>
      <c r="AK68" s="203">
        <v>0</v>
      </c>
      <c r="AL68" s="203">
        <v>0</v>
      </c>
      <c r="AM68" s="203">
        <v>52.5</v>
      </c>
      <c r="AN68" s="203">
        <v>0</v>
      </c>
      <c r="AO68">
        <v>0</v>
      </c>
      <c r="AP68" s="203">
        <v>68.37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42.42</v>
      </c>
      <c r="L69" s="203">
        <v>42.42</v>
      </c>
      <c r="M69" s="203">
        <v>0</v>
      </c>
      <c r="N69" s="203">
        <v>29.07</v>
      </c>
      <c r="O69" s="203">
        <v>48.82</v>
      </c>
      <c r="P69" s="203">
        <v>49.09</v>
      </c>
      <c r="Q69" s="203">
        <v>5.03</v>
      </c>
      <c r="R69" s="203">
        <v>10.38</v>
      </c>
      <c r="S69" s="203">
        <v>0</v>
      </c>
      <c r="T69" s="203">
        <v>0</v>
      </c>
      <c r="U69" s="203">
        <v>279.04000000000002</v>
      </c>
      <c r="V69" s="203">
        <v>3.5</v>
      </c>
      <c r="W69" s="203">
        <v>11</v>
      </c>
      <c r="X69" s="203">
        <v>36.31</v>
      </c>
      <c r="Y69" s="203">
        <v>0</v>
      </c>
      <c r="Z69">
        <v>0</v>
      </c>
      <c r="AA69" s="203">
        <v>7.55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57.6</v>
      </c>
      <c r="AJ69" s="203">
        <v>0</v>
      </c>
      <c r="AK69" s="203">
        <v>0</v>
      </c>
      <c r="AL69" s="203">
        <v>0</v>
      </c>
      <c r="AM69" s="203">
        <v>52.5</v>
      </c>
      <c r="AN69" s="203">
        <v>0</v>
      </c>
      <c r="AO69">
        <v>0</v>
      </c>
      <c r="AP69" s="203">
        <v>68.37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42.42</v>
      </c>
      <c r="L70" s="203">
        <v>51.09</v>
      </c>
      <c r="M70" s="203">
        <v>0</v>
      </c>
      <c r="N70" s="203">
        <v>29.07</v>
      </c>
      <c r="O70" s="203">
        <v>48.82</v>
      </c>
      <c r="P70" s="203">
        <v>49.09</v>
      </c>
      <c r="Q70" s="203">
        <v>5.03</v>
      </c>
      <c r="R70" s="203">
        <v>10.38</v>
      </c>
      <c r="S70" s="203">
        <v>0</v>
      </c>
      <c r="T70" s="203">
        <v>0</v>
      </c>
      <c r="U70" s="203">
        <v>279.04000000000002</v>
      </c>
      <c r="V70" s="203">
        <v>3.5</v>
      </c>
      <c r="W70" s="203">
        <v>11</v>
      </c>
      <c r="X70" s="203">
        <v>36.31</v>
      </c>
      <c r="Y70" s="203">
        <v>0</v>
      </c>
      <c r="Z70">
        <v>0</v>
      </c>
      <c r="AA70" s="203">
        <v>7.55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57.6</v>
      </c>
      <c r="AJ70" s="203">
        <v>0</v>
      </c>
      <c r="AK70" s="203">
        <v>0</v>
      </c>
      <c r="AL70" s="203">
        <v>0</v>
      </c>
      <c r="AM70" s="203">
        <v>52.5</v>
      </c>
      <c r="AN70" s="203">
        <v>0</v>
      </c>
      <c r="AO70">
        <v>0</v>
      </c>
      <c r="AP70" s="203">
        <v>68.37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63.62</v>
      </c>
      <c r="L71" s="203">
        <v>62.3</v>
      </c>
      <c r="M71" s="203">
        <v>0</v>
      </c>
      <c r="N71" s="203">
        <v>29.07</v>
      </c>
      <c r="O71" s="203">
        <v>48.82</v>
      </c>
      <c r="P71" s="203">
        <v>57.27</v>
      </c>
      <c r="Q71" s="203">
        <v>5.03</v>
      </c>
      <c r="R71" s="203">
        <v>10.38</v>
      </c>
      <c r="S71" s="203">
        <v>0</v>
      </c>
      <c r="T71" s="203">
        <v>0</v>
      </c>
      <c r="U71" s="203">
        <v>279.04000000000002</v>
      </c>
      <c r="V71" s="203">
        <v>1.91</v>
      </c>
      <c r="W71" s="203">
        <v>11</v>
      </c>
      <c r="X71" s="203">
        <v>36.31</v>
      </c>
      <c r="Y71" s="203">
        <v>0</v>
      </c>
      <c r="Z71">
        <v>0</v>
      </c>
      <c r="AA71" s="203">
        <v>7.55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48.37</v>
      </c>
      <c r="AJ71" s="203">
        <v>0</v>
      </c>
      <c r="AK71" s="203">
        <v>0</v>
      </c>
      <c r="AL71" s="203">
        <v>0</v>
      </c>
      <c r="AM71" s="203">
        <v>60</v>
      </c>
      <c r="AN71" s="203">
        <v>0</v>
      </c>
      <c r="AO71">
        <v>0</v>
      </c>
      <c r="AP71" s="203">
        <v>68.37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79.13</v>
      </c>
      <c r="L72" s="203">
        <v>62.3</v>
      </c>
      <c r="M72" s="203">
        <v>0</v>
      </c>
      <c r="N72" s="203">
        <v>29.07</v>
      </c>
      <c r="O72" s="203">
        <v>48.82</v>
      </c>
      <c r="P72" s="203">
        <v>58.77</v>
      </c>
      <c r="Q72" s="203">
        <v>5.03</v>
      </c>
      <c r="R72" s="203">
        <v>10.38</v>
      </c>
      <c r="S72" s="203">
        <v>0</v>
      </c>
      <c r="T72" s="203">
        <v>0</v>
      </c>
      <c r="U72" s="203">
        <v>279.04000000000002</v>
      </c>
      <c r="V72" s="203">
        <v>1.91</v>
      </c>
      <c r="W72" s="203">
        <v>11</v>
      </c>
      <c r="X72" s="203">
        <v>36.31</v>
      </c>
      <c r="Y72" s="203">
        <v>0</v>
      </c>
      <c r="Z72">
        <v>0</v>
      </c>
      <c r="AA72" s="203">
        <v>7.55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57.6</v>
      </c>
      <c r="AJ72" s="203">
        <v>0</v>
      </c>
      <c r="AK72" s="203">
        <v>0</v>
      </c>
      <c r="AL72" s="203">
        <v>0</v>
      </c>
      <c r="AM72" s="203">
        <v>60</v>
      </c>
      <c r="AN72" s="203">
        <v>0</v>
      </c>
      <c r="AO72">
        <v>0</v>
      </c>
      <c r="AP72" s="203">
        <v>68.37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79.12</v>
      </c>
      <c r="L73" s="203">
        <v>62.3</v>
      </c>
      <c r="M73" s="203">
        <v>0</v>
      </c>
      <c r="N73" s="203">
        <v>29.07</v>
      </c>
      <c r="O73" s="203">
        <v>48.82</v>
      </c>
      <c r="P73" s="203">
        <v>59.03</v>
      </c>
      <c r="Q73" s="203">
        <v>5.03</v>
      </c>
      <c r="R73" s="203">
        <v>10.38</v>
      </c>
      <c r="S73" s="203">
        <v>0</v>
      </c>
      <c r="T73" s="203">
        <v>0</v>
      </c>
      <c r="U73" s="203">
        <v>279.04000000000002</v>
      </c>
      <c r="V73" s="203">
        <v>1.91</v>
      </c>
      <c r="W73" s="203">
        <v>11</v>
      </c>
      <c r="X73" s="203">
        <v>36.31</v>
      </c>
      <c r="Y73" s="203">
        <v>0</v>
      </c>
      <c r="Z73">
        <v>0</v>
      </c>
      <c r="AA73" s="203">
        <v>7.55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57.6</v>
      </c>
      <c r="AJ73" s="203">
        <v>0</v>
      </c>
      <c r="AK73" s="203">
        <v>0</v>
      </c>
      <c r="AL73" s="203">
        <v>0</v>
      </c>
      <c r="AM73" s="203">
        <v>60</v>
      </c>
      <c r="AN73" s="203">
        <v>0</v>
      </c>
      <c r="AO73">
        <v>0</v>
      </c>
      <c r="AP73" s="203">
        <v>68.37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79.12</v>
      </c>
      <c r="L74" s="203">
        <v>62.3</v>
      </c>
      <c r="M74" s="203">
        <v>0</v>
      </c>
      <c r="N74" s="203">
        <v>29.07</v>
      </c>
      <c r="O74" s="203">
        <v>48.82</v>
      </c>
      <c r="P74" s="203">
        <v>60.91</v>
      </c>
      <c r="Q74" s="203">
        <v>5.03</v>
      </c>
      <c r="R74" s="203">
        <v>10.38</v>
      </c>
      <c r="S74" s="203">
        <v>0</v>
      </c>
      <c r="T74" s="203">
        <v>0</v>
      </c>
      <c r="U74" s="203">
        <v>279.04000000000002</v>
      </c>
      <c r="V74" s="203">
        <v>1.91</v>
      </c>
      <c r="W74" s="203">
        <v>11</v>
      </c>
      <c r="X74" s="203">
        <v>36.31</v>
      </c>
      <c r="Y74" s="203">
        <v>0</v>
      </c>
      <c r="Z74">
        <v>0</v>
      </c>
      <c r="AA74" s="203">
        <v>7.55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57.6</v>
      </c>
      <c r="AJ74" s="203">
        <v>0</v>
      </c>
      <c r="AK74" s="203">
        <v>0</v>
      </c>
      <c r="AL74" s="203">
        <v>0</v>
      </c>
      <c r="AM74" s="203">
        <v>60</v>
      </c>
      <c r="AN74" s="203">
        <v>0</v>
      </c>
      <c r="AO74">
        <v>0</v>
      </c>
      <c r="AP74" s="203">
        <v>68.37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76.91</v>
      </c>
      <c r="L75" s="203">
        <v>60.06</v>
      </c>
      <c r="M75" s="203">
        <v>0</v>
      </c>
      <c r="N75" s="203">
        <v>29.07</v>
      </c>
      <c r="O75" s="203">
        <v>48.82</v>
      </c>
      <c r="P75" s="203">
        <v>61.99</v>
      </c>
      <c r="Q75" s="203">
        <v>5.03</v>
      </c>
      <c r="R75" s="203">
        <v>10.38</v>
      </c>
      <c r="S75" s="203">
        <v>0</v>
      </c>
      <c r="T75" s="203">
        <v>0</v>
      </c>
      <c r="U75" s="203">
        <v>281.37</v>
      </c>
      <c r="V75" s="203">
        <v>1.91</v>
      </c>
      <c r="W75" s="203">
        <v>11</v>
      </c>
      <c r="X75" s="203">
        <v>36.31</v>
      </c>
      <c r="Y75" s="203">
        <v>0</v>
      </c>
      <c r="Z75">
        <v>0</v>
      </c>
      <c r="AA75" s="203">
        <v>7.78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57.6</v>
      </c>
      <c r="AJ75" s="203">
        <v>0</v>
      </c>
      <c r="AK75" s="203">
        <v>0</v>
      </c>
      <c r="AL75" s="203">
        <v>0</v>
      </c>
      <c r="AM75" s="203">
        <v>60</v>
      </c>
      <c r="AN75" s="203">
        <v>0</v>
      </c>
      <c r="AO75">
        <v>0</v>
      </c>
      <c r="AP75" s="203">
        <v>60.43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76.91</v>
      </c>
      <c r="L76" s="203">
        <v>62.3</v>
      </c>
      <c r="M76" s="203">
        <v>0</v>
      </c>
      <c r="N76" s="203">
        <v>29.07</v>
      </c>
      <c r="O76" s="203">
        <v>48.82</v>
      </c>
      <c r="P76" s="203">
        <v>61.99</v>
      </c>
      <c r="Q76" s="203">
        <v>5.03</v>
      </c>
      <c r="R76" s="203">
        <v>10.38</v>
      </c>
      <c r="S76" s="203">
        <v>0</v>
      </c>
      <c r="T76" s="203">
        <v>0</v>
      </c>
      <c r="U76" s="203">
        <v>281.37</v>
      </c>
      <c r="V76" s="203">
        <v>1.91</v>
      </c>
      <c r="W76" s="203">
        <v>11</v>
      </c>
      <c r="X76" s="203">
        <v>36.31</v>
      </c>
      <c r="Y76" s="203">
        <v>0</v>
      </c>
      <c r="Z76">
        <v>0</v>
      </c>
      <c r="AA76" s="203">
        <v>7.78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60</v>
      </c>
      <c r="AN76" s="203">
        <v>0</v>
      </c>
      <c r="AO76">
        <v>0</v>
      </c>
      <c r="AP76" s="203">
        <v>60.43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43.38</v>
      </c>
      <c r="L77" s="203">
        <v>62.3</v>
      </c>
      <c r="M77" s="203">
        <v>0</v>
      </c>
      <c r="N77" s="203">
        <v>29.07</v>
      </c>
      <c r="O77" s="203">
        <v>48.82</v>
      </c>
      <c r="P77" s="203">
        <v>63.06</v>
      </c>
      <c r="Q77" s="203">
        <v>5.03</v>
      </c>
      <c r="R77" s="203">
        <v>10.38</v>
      </c>
      <c r="S77" s="203">
        <v>0</v>
      </c>
      <c r="T77" s="203">
        <v>0</v>
      </c>
      <c r="U77" s="203">
        <v>281.37</v>
      </c>
      <c r="V77" s="203">
        <v>1.91</v>
      </c>
      <c r="W77" s="203">
        <v>11</v>
      </c>
      <c r="X77" s="203">
        <v>36.31</v>
      </c>
      <c r="Y77" s="203">
        <v>0</v>
      </c>
      <c r="Z77">
        <v>0</v>
      </c>
      <c r="AA77" s="203">
        <v>7.78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</v>
      </c>
      <c r="AJ77" s="203">
        <v>0</v>
      </c>
      <c r="AK77" s="203">
        <v>0</v>
      </c>
      <c r="AL77" s="203">
        <v>0</v>
      </c>
      <c r="AM77" s="203">
        <v>60</v>
      </c>
      <c r="AN77" s="203">
        <v>0</v>
      </c>
      <c r="AO77">
        <v>0</v>
      </c>
      <c r="AP77" s="203">
        <v>60.43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43.38</v>
      </c>
      <c r="L78" s="203">
        <v>62.3</v>
      </c>
      <c r="M78" s="203">
        <v>0</v>
      </c>
      <c r="N78" s="203">
        <v>29.07</v>
      </c>
      <c r="O78" s="203">
        <v>48.82</v>
      </c>
      <c r="P78" s="203">
        <v>64.13</v>
      </c>
      <c r="Q78" s="203">
        <v>5.03</v>
      </c>
      <c r="R78" s="203">
        <v>10.38</v>
      </c>
      <c r="S78" s="203">
        <v>0</v>
      </c>
      <c r="T78" s="203">
        <v>0</v>
      </c>
      <c r="U78" s="203">
        <v>281.37</v>
      </c>
      <c r="V78" s="203">
        <v>1.91</v>
      </c>
      <c r="W78" s="203">
        <v>11</v>
      </c>
      <c r="X78" s="203">
        <v>36.31</v>
      </c>
      <c r="Y78" s="203">
        <v>0</v>
      </c>
      <c r="Z78">
        <v>0</v>
      </c>
      <c r="AA78" s="203">
        <v>7.78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</v>
      </c>
      <c r="AJ78" s="203">
        <v>0</v>
      </c>
      <c r="AK78" s="203">
        <v>0</v>
      </c>
      <c r="AL78" s="203">
        <v>0</v>
      </c>
      <c r="AM78" s="203">
        <v>60</v>
      </c>
      <c r="AN78" s="203">
        <v>0</v>
      </c>
      <c r="AO78">
        <v>0</v>
      </c>
      <c r="AP78" s="203">
        <v>60.43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43.38</v>
      </c>
      <c r="L79" s="203">
        <v>62.3</v>
      </c>
      <c r="M79" s="203">
        <v>0</v>
      </c>
      <c r="N79" s="203">
        <v>29.07</v>
      </c>
      <c r="O79" s="203">
        <v>48.82</v>
      </c>
      <c r="P79" s="203">
        <v>65.03</v>
      </c>
      <c r="Q79" s="203">
        <v>5.03</v>
      </c>
      <c r="R79" s="203">
        <v>10.38</v>
      </c>
      <c r="S79" s="203">
        <v>0</v>
      </c>
      <c r="T79" s="203">
        <v>0</v>
      </c>
      <c r="U79" s="203">
        <v>281.37</v>
      </c>
      <c r="V79" s="203">
        <v>1.91</v>
      </c>
      <c r="W79" s="203">
        <v>11</v>
      </c>
      <c r="X79" s="203">
        <v>36.31</v>
      </c>
      <c r="Y79" s="203">
        <v>0</v>
      </c>
      <c r="Z79">
        <v>0</v>
      </c>
      <c r="AA79" s="203">
        <v>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28.13</v>
      </c>
      <c r="AN79" s="203">
        <v>0</v>
      </c>
      <c r="AO79">
        <v>0</v>
      </c>
      <c r="AP79" s="203">
        <v>60.43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43.38</v>
      </c>
      <c r="L80" s="203">
        <v>62.3</v>
      </c>
      <c r="M80" s="203">
        <v>0</v>
      </c>
      <c r="N80" s="203">
        <v>29.07</v>
      </c>
      <c r="O80" s="203">
        <v>48.82</v>
      </c>
      <c r="P80" s="203">
        <v>65.03</v>
      </c>
      <c r="Q80" s="203">
        <v>5.03</v>
      </c>
      <c r="R80" s="203">
        <v>10.38</v>
      </c>
      <c r="S80" s="203">
        <v>0</v>
      </c>
      <c r="T80" s="203">
        <v>0</v>
      </c>
      <c r="U80" s="203">
        <v>281.37</v>
      </c>
      <c r="V80" s="203">
        <v>1.91</v>
      </c>
      <c r="W80" s="203">
        <v>11</v>
      </c>
      <c r="X80" s="203">
        <v>36.31</v>
      </c>
      <c r="Y80" s="203">
        <v>0</v>
      </c>
      <c r="Z80">
        <v>0</v>
      </c>
      <c r="AA80" s="203">
        <v>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15</v>
      </c>
      <c r="AN80" s="203">
        <v>0</v>
      </c>
      <c r="AO80">
        <v>0</v>
      </c>
      <c r="AP80" s="203">
        <v>60.43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79.12</v>
      </c>
      <c r="L81" s="203">
        <v>62.3</v>
      </c>
      <c r="M81" s="203">
        <v>0</v>
      </c>
      <c r="N81" s="203">
        <v>29.07</v>
      </c>
      <c r="O81" s="203">
        <v>48.82</v>
      </c>
      <c r="P81" s="203">
        <v>65.03</v>
      </c>
      <c r="Q81" s="203">
        <v>5.03</v>
      </c>
      <c r="R81" s="203">
        <v>10.38</v>
      </c>
      <c r="S81" s="203">
        <v>0</v>
      </c>
      <c r="T81" s="203">
        <v>0</v>
      </c>
      <c r="U81" s="203">
        <v>281.37</v>
      </c>
      <c r="V81" s="203">
        <v>1.91</v>
      </c>
      <c r="W81" s="203">
        <v>11</v>
      </c>
      <c r="X81" s="203">
        <v>36.31</v>
      </c>
      <c r="Y81" s="203">
        <v>0</v>
      </c>
      <c r="Z81">
        <v>0</v>
      </c>
      <c r="AA81" s="203">
        <v>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60.43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79.13</v>
      </c>
      <c r="L82" s="203">
        <v>62.3</v>
      </c>
      <c r="M82" s="203">
        <v>0</v>
      </c>
      <c r="N82" s="203">
        <v>29.07</v>
      </c>
      <c r="O82" s="203">
        <v>48.82</v>
      </c>
      <c r="P82" s="203">
        <v>65.03</v>
      </c>
      <c r="Q82" s="203">
        <v>5.03</v>
      </c>
      <c r="R82" s="203">
        <v>10.38</v>
      </c>
      <c r="S82" s="203">
        <v>0</v>
      </c>
      <c r="T82" s="203">
        <v>0</v>
      </c>
      <c r="U82" s="203">
        <v>281.37</v>
      </c>
      <c r="V82" s="203">
        <v>1.91</v>
      </c>
      <c r="W82" s="203">
        <v>11</v>
      </c>
      <c r="X82" s="203">
        <v>36.31</v>
      </c>
      <c r="Y82" s="203">
        <v>0</v>
      </c>
      <c r="Z82">
        <v>0</v>
      </c>
      <c r="AA82" s="203">
        <v>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60.43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79.13</v>
      </c>
      <c r="L83" s="203">
        <v>62.3</v>
      </c>
      <c r="M83" s="203">
        <v>0</v>
      </c>
      <c r="N83" s="203">
        <v>29.07</v>
      </c>
      <c r="O83" s="203">
        <v>48.82</v>
      </c>
      <c r="P83" s="203">
        <v>65.03</v>
      </c>
      <c r="Q83" s="203">
        <v>5.03</v>
      </c>
      <c r="R83" s="203">
        <v>10.38</v>
      </c>
      <c r="S83" s="203">
        <v>0</v>
      </c>
      <c r="T83" s="203">
        <v>0</v>
      </c>
      <c r="U83" s="203">
        <v>281.37</v>
      </c>
      <c r="V83" s="203">
        <v>3.49</v>
      </c>
      <c r="W83" s="203">
        <v>11</v>
      </c>
      <c r="X83" s="203">
        <v>36.31</v>
      </c>
      <c r="Y83" s="203">
        <v>0</v>
      </c>
      <c r="Z83">
        <v>0</v>
      </c>
      <c r="AA83" s="203">
        <v>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57.6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60.43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79.13</v>
      </c>
      <c r="L84" s="203">
        <v>62.3</v>
      </c>
      <c r="M84" s="203">
        <v>0</v>
      </c>
      <c r="N84" s="203">
        <v>29.07</v>
      </c>
      <c r="O84" s="203">
        <v>48.82</v>
      </c>
      <c r="P84" s="203">
        <v>65.03</v>
      </c>
      <c r="Q84" s="203">
        <v>5.03</v>
      </c>
      <c r="R84" s="203">
        <v>10.38</v>
      </c>
      <c r="S84" s="203">
        <v>0</v>
      </c>
      <c r="T84" s="203">
        <v>0</v>
      </c>
      <c r="U84" s="203">
        <v>281.37</v>
      </c>
      <c r="V84" s="203">
        <v>1.91</v>
      </c>
      <c r="W84" s="203">
        <v>11</v>
      </c>
      <c r="X84" s="203">
        <v>36.31</v>
      </c>
      <c r="Y84" s="203">
        <v>0</v>
      </c>
      <c r="Z84">
        <v>0</v>
      </c>
      <c r="AA84" s="203">
        <v>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57.6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60.43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79.13</v>
      </c>
      <c r="L85" s="203">
        <v>62.3</v>
      </c>
      <c r="M85" s="203">
        <v>0</v>
      </c>
      <c r="N85" s="203">
        <v>29.07</v>
      </c>
      <c r="O85" s="203">
        <v>48.82</v>
      </c>
      <c r="P85" s="203">
        <v>65.03</v>
      </c>
      <c r="Q85" s="203">
        <v>5.03</v>
      </c>
      <c r="R85" s="203">
        <v>10.38</v>
      </c>
      <c r="S85" s="203">
        <v>0</v>
      </c>
      <c r="T85" s="203">
        <v>0</v>
      </c>
      <c r="U85" s="203">
        <v>281.37</v>
      </c>
      <c r="V85" s="203">
        <v>1.91</v>
      </c>
      <c r="W85" s="203">
        <v>11</v>
      </c>
      <c r="X85" s="203">
        <v>36.31</v>
      </c>
      <c r="Y85" s="203">
        <v>0</v>
      </c>
      <c r="Z85">
        <v>0</v>
      </c>
      <c r="AA85" s="203">
        <v>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57.6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60.43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79.13</v>
      </c>
      <c r="L86" s="203">
        <v>62.3</v>
      </c>
      <c r="M86" s="203">
        <v>0</v>
      </c>
      <c r="N86" s="203">
        <v>29.07</v>
      </c>
      <c r="O86" s="203">
        <v>48.82</v>
      </c>
      <c r="P86" s="203">
        <v>65.03</v>
      </c>
      <c r="Q86" s="203">
        <v>5.03</v>
      </c>
      <c r="R86" s="203">
        <v>10.38</v>
      </c>
      <c r="S86" s="203">
        <v>0</v>
      </c>
      <c r="T86" s="203">
        <v>0</v>
      </c>
      <c r="U86" s="203">
        <v>281.37</v>
      </c>
      <c r="V86" s="203">
        <v>1.91</v>
      </c>
      <c r="W86" s="203">
        <v>11</v>
      </c>
      <c r="X86" s="203">
        <v>36.31</v>
      </c>
      <c r="Y86" s="203">
        <v>0</v>
      </c>
      <c r="Z86">
        <v>0</v>
      </c>
      <c r="AA86" s="203">
        <v>8.24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57.6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60.43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79.13</v>
      </c>
      <c r="L87" s="203">
        <v>62.3</v>
      </c>
      <c r="M87" s="203">
        <v>0</v>
      </c>
      <c r="N87" s="203">
        <v>29.07</v>
      </c>
      <c r="O87" s="203">
        <v>48.82</v>
      </c>
      <c r="P87" s="203">
        <v>65.03</v>
      </c>
      <c r="Q87" s="203">
        <v>5.03</v>
      </c>
      <c r="R87" s="203">
        <v>10.38</v>
      </c>
      <c r="S87" s="203">
        <v>0</v>
      </c>
      <c r="T87" s="203">
        <v>0</v>
      </c>
      <c r="U87" s="203">
        <v>281.37</v>
      </c>
      <c r="V87" s="203">
        <v>1.91</v>
      </c>
      <c r="W87" s="203">
        <v>11</v>
      </c>
      <c r="X87" s="203">
        <v>36.31</v>
      </c>
      <c r="Y87" s="203">
        <v>0</v>
      </c>
      <c r="Z87">
        <v>0</v>
      </c>
      <c r="AA87" s="203">
        <v>8.24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57.6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60.43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79.13</v>
      </c>
      <c r="L88" s="203">
        <v>62.3</v>
      </c>
      <c r="M88" s="203">
        <v>0</v>
      </c>
      <c r="N88" s="203">
        <v>29.07</v>
      </c>
      <c r="O88" s="203">
        <v>48.82</v>
      </c>
      <c r="P88" s="203">
        <v>65.03</v>
      </c>
      <c r="Q88" s="203">
        <v>5.03</v>
      </c>
      <c r="R88" s="203">
        <v>10.38</v>
      </c>
      <c r="S88" s="203">
        <v>0</v>
      </c>
      <c r="T88" s="203">
        <v>0</v>
      </c>
      <c r="U88" s="203">
        <v>281.37</v>
      </c>
      <c r="V88" s="203">
        <v>1.91</v>
      </c>
      <c r="W88" s="203">
        <v>11</v>
      </c>
      <c r="X88" s="203">
        <v>36.31</v>
      </c>
      <c r="Y88" s="203">
        <v>0</v>
      </c>
      <c r="Z88">
        <v>0</v>
      </c>
      <c r="AA88" s="203">
        <v>8.24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57.6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60.43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79.13</v>
      </c>
      <c r="L89" s="203">
        <v>62.3</v>
      </c>
      <c r="M89" s="203">
        <v>0</v>
      </c>
      <c r="N89" s="203">
        <v>29.07</v>
      </c>
      <c r="O89" s="203">
        <v>48.82</v>
      </c>
      <c r="P89" s="203">
        <v>65.03</v>
      </c>
      <c r="Q89" s="203">
        <v>5.03</v>
      </c>
      <c r="R89" s="203">
        <v>10.38</v>
      </c>
      <c r="S89" s="203">
        <v>0</v>
      </c>
      <c r="T89" s="203">
        <v>0</v>
      </c>
      <c r="U89" s="203">
        <v>281.37</v>
      </c>
      <c r="V89" s="203">
        <v>1.91</v>
      </c>
      <c r="W89" s="203">
        <v>11</v>
      </c>
      <c r="X89" s="203">
        <v>36.31</v>
      </c>
      <c r="Y89" s="203">
        <v>0</v>
      </c>
      <c r="Z89">
        <v>0</v>
      </c>
      <c r="AA89" s="203">
        <v>8.24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57.6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60.43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79.13</v>
      </c>
      <c r="L90" s="203">
        <v>62.3</v>
      </c>
      <c r="M90" s="203">
        <v>0</v>
      </c>
      <c r="N90" s="203">
        <v>29.07</v>
      </c>
      <c r="O90" s="203">
        <v>48.82</v>
      </c>
      <c r="P90" s="203">
        <v>65.03</v>
      </c>
      <c r="Q90" s="203">
        <v>5.03</v>
      </c>
      <c r="R90" s="203">
        <v>10.38</v>
      </c>
      <c r="S90" s="203">
        <v>0</v>
      </c>
      <c r="T90" s="203">
        <v>0</v>
      </c>
      <c r="U90" s="203">
        <v>281.37</v>
      </c>
      <c r="V90" s="203">
        <v>1.91</v>
      </c>
      <c r="W90" s="203">
        <v>11</v>
      </c>
      <c r="X90" s="203">
        <v>36.31</v>
      </c>
      <c r="Y90" s="203">
        <v>0</v>
      </c>
      <c r="Z90">
        <v>0</v>
      </c>
      <c r="AA90" s="203">
        <v>8.24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57.6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60.43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79.13</v>
      </c>
      <c r="L91" s="203">
        <v>62.3</v>
      </c>
      <c r="M91" s="203">
        <v>0</v>
      </c>
      <c r="N91" s="203">
        <v>29.07</v>
      </c>
      <c r="O91" s="203">
        <v>48.82</v>
      </c>
      <c r="P91" s="203">
        <v>65.03</v>
      </c>
      <c r="Q91" s="203">
        <v>5.03</v>
      </c>
      <c r="R91" s="203">
        <v>10.38</v>
      </c>
      <c r="S91" s="203">
        <v>0</v>
      </c>
      <c r="T91" s="203">
        <v>0</v>
      </c>
      <c r="U91" s="203">
        <v>281.37</v>
      </c>
      <c r="V91" s="203">
        <v>3.5</v>
      </c>
      <c r="W91" s="203">
        <v>11</v>
      </c>
      <c r="X91" s="203">
        <v>36.31</v>
      </c>
      <c r="Y91" s="203">
        <v>0</v>
      </c>
      <c r="Z91">
        <v>0</v>
      </c>
      <c r="AA91" s="203">
        <v>8.24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57.6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60.43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79.13</v>
      </c>
      <c r="L92" s="203">
        <v>62.3</v>
      </c>
      <c r="M92" s="203">
        <v>0</v>
      </c>
      <c r="N92" s="203">
        <v>29.07</v>
      </c>
      <c r="O92" s="203">
        <v>48.82</v>
      </c>
      <c r="P92" s="203">
        <v>65.03</v>
      </c>
      <c r="Q92" s="203">
        <v>5.03</v>
      </c>
      <c r="R92" s="203">
        <v>10.38</v>
      </c>
      <c r="S92" s="203">
        <v>0</v>
      </c>
      <c r="T92" s="203">
        <v>0</v>
      </c>
      <c r="U92" s="203">
        <v>281.37</v>
      </c>
      <c r="V92" s="203">
        <v>3.5</v>
      </c>
      <c r="W92" s="203">
        <v>11</v>
      </c>
      <c r="X92" s="203">
        <v>36.31</v>
      </c>
      <c r="Y92" s="203">
        <v>0</v>
      </c>
      <c r="Z92">
        <v>0</v>
      </c>
      <c r="AA92" s="203">
        <v>8.24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57.6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60.43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79.13</v>
      </c>
      <c r="L93" s="203">
        <v>62.3</v>
      </c>
      <c r="M93" s="203">
        <v>0</v>
      </c>
      <c r="N93" s="203">
        <v>29.07</v>
      </c>
      <c r="O93" s="203">
        <v>48.82</v>
      </c>
      <c r="P93" s="203">
        <v>65.03</v>
      </c>
      <c r="Q93" s="203">
        <v>5.03</v>
      </c>
      <c r="R93" s="203">
        <v>10.38</v>
      </c>
      <c r="S93" s="203">
        <v>0</v>
      </c>
      <c r="T93" s="203">
        <v>0</v>
      </c>
      <c r="U93" s="203">
        <v>281.37</v>
      </c>
      <c r="V93" s="203">
        <v>3.5</v>
      </c>
      <c r="W93" s="203">
        <v>11</v>
      </c>
      <c r="X93" s="203">
        <v>36.31</v>
      </c>
      <c r="Y93" s="203">
        <v>0</v>
      </c>
      <c r="Z93">
        <v>0</v>
      </c>
      <c r="AA93" s="203">
        <v>8.24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57.6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60.43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79.13</v>
      </c>
      <c r="L94" s="203">
        <v>62.3</v>
      </c>
      <c r="M94" s="203">
        <v>0</v>
      </c>
      <c r="N94" s="203">
        <v>29.07</v>
      </c>
      <c r="O94" s="203">
        <v>48.82</v>
      </c>
      <c r="P94" s="203">
        <v>65.03</v>
      </c>
      <c r="Q94" s="203">
        <v>5.03</v>
      </c>
      <c r="R94" s="203">
        <v>10.38</v>
      </c>
      <c r="S94" s="203">
        <v>0</v>
      </c>
      <c r="T94" s="203">
        <v>0</v>
      </c>
      <c r="U94" s="203">
        <v>281.37</v>
      </c>
      <c r="V94" s="203">
        <v>3.5</v>
      </c>
      <c r="W94" s="203">
        <v>11</v>
      </c>
      <c r="X94" s="203">
        <v>36.31</v>
      </c>
      <c r="Y94" s="203">
        <v>0</v>
      </c>
      <c r="Z94">
        <v>0</v>
      </c>
      <c r="AA94" s="203">
        <v>8.24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57.6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60.43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79.13</v>
      </c>
      <c r="L95" s="203">
        <v>62.3</v>
      </c>
      <c r="M95" s="203">
        <v>0</v>
      </c>
      <c r="N95" s="203">
        <v>29.07</v>
      </c>
      <c r="O95" s="203">
        <v>48.82</v>
      </c>
      <c r="P95" s="203">
        <v>65.03</v>
      </c>
      <c r="Q95" s="203">
        <v>5.03</v>
      </c>
      <c r="R95" s="203">
        <v>10.38</v>
      </c>
      <c r="S95" s="203">
        <v>0</v>
      </c>
      <c r="T95" s="203">
        <v>0</v>
      </c>
      <c r="U95" s="203">
        <v>281.37</v>
      </c>
      <c r="V95" s="203">
        <v>3.5</v>
      </c>
      <c r="W95" s="203">
        <v>11</v>
      </c>
      <c r="X95" s="203">
        <v>36.31</v>
      </c>
      <c r="Y95" s="203">
        <v>0</v>
      </c>
      <c r="Z95">
        <v>0</v>
      </c>
      <c r="AA95" s="203">
        <v>8.24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57.6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60.43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79.13</v>
      </c>
      <c r="L96" s="203">
        <v>62.3</v>
      </c>
      <c r="M96" s="203">
        <v>0</v>
      </c>
      <c r="N96" s="203">
        <v>29.07</v>
      </c>
      <c r="O96" s="203">
        <v>48.82</v>
      </c>
      <c r="P96" s="203">
        <v>65.03</v>
      </c>
      <c r="Q96" s="203">
        <v>5.03</v>
      </c>
      <c r="R96" s="203">
        <v>10.38</v>
      </c>
      <c r="S96" s="203">
        <v>0</v>
      </c>
      <c r="T96" s="203">
        <v>0</v>
      </c>
      <c r="U96" s="203">
        <v>281.37</v>
      </c>
      <c r="V96" s="203">
        <v>3.5</v>
      </c>
      <c r="W96" s="203">
        <v>11</v>
      </c>
      <c r="X96" s="203">
        <v>36.31</v>
      </c>
      <c r="Y96" s="203">
        <v>0</v>
      </c>
      <c r="Z96">
        <v>0</v>
      </c>
      <c r="AA96" s="203">
        <v>8.48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57.6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60.43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79.13</v>
      </c>
      <c r="L97" s="203">
        <v>62.3</v>
      </c>
      <c r="M97" s="203">
        <v>0</v>
      </c>
      <c r="N97" s="203">
        <v>29.07</v>
      </c>
      <c r="O97" s="203">
        <v>48.82</v>
      </c>
      <c r="P97" s="203">
        <v>65.03</v>
      </c>
      <c r="Q97" s="203">
        <v>5.03</v>
      </c>
      <c r="R97" s="203">
        <v>10.38</v>
      </c>
      <c r="S97" s="203">
        <v>0</v>
      </c>
      <c r="T97" s="203">
        <v>0</v>
      </c>
      <c r="U97" s="203">
        <v>281.37</v>
      </c>
      <c r="V97" s="203">
        <v>3.5</v>
      </c>
      <c r="W97" s="203">
        <v>11</v>
      </c>
      <c r="X97" s="203">
        <v>36.31</v>
      </c>
      <c r="Y97" s="203">
        <v>0</v>
      </c>
      <c r="Z97">
        <v>0</v>
      </c>
      <c r="AA97" s="203">
        <v>8.48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57.6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60.43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79.13</v>
      </c>
      <c r="L98" s="203">
        <v>62.3</v>
      </c>
      <c r="M98" s="203">
        <v>0</v>
      </c>
      <c r="N98" s="203">
        <v>29.07</v>
      </c>
      <c r="O98" s="203">
        <v>48.82</v>
      </c>
      <c r="P98" s="203">
        <v>65.03</v>
      </c>
      <c r="Q98" s="203">
        <v>5.03</v>
      </c>
      <c r="R98" s="203">
        <v>10.38</v>
      </c>
      <c r="S98" s="203">
        <v>0</v>
      </c>
      <c r="T98" s="203">
        <v>0</v>
      </c>
      <c r="U98" s="203">
        <v>281.37</v>
      </c>
      <c r="V98" s="203">
        <v>3.5</v>
      </c>
      <c r="W98" s="203">
        <v>11</v>
      </c>
      <c r="X98" s="203">
        <v>36.31</v>
      </c>
      <c r="Y98" s="203">
        <v>0</v>
      </c>
      <c r="Z98">
        <v>0</v>
      </c>
      <c r="AA98" s="203">
        <v>8.48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57.6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60.43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1.2614150000000008</v>
      </c>
      <c r="L99">
        <f t="shared" si="0"/>
        <v>1.0586325000000008</v>
      </c>
      <c r="M99">
        <f t="shared" si="0"/>
        <v>0</v>
      </c>
      <c r="N99">
        <f t="shared" si="0"/>
        <v>0.69768000000000074</v>
      </c>
      <c r="O99">
        <f t="shared" si="0"/>
        <v>1.1716800000000005</v>
      </c>
      <c r="P99">
        <f t="shared" si="0"/>
        <v>1.2814674999999998</v>
      </c>
      <c r="Q99">
        <f t="shared" si="0"/>
        <v>8.6854999999999807E-2</v>
      </c>
      <c r="R99">
        <f t="shared" si="0"/>
        <v>0.16786249999999989</v>
      </c>
      <c r="S99">
        <f t="shared" si="0"/>
        <v>0</v>
      </c>
      <c r="T99">
        <f t="shared" si="0"/>
        <v>0</v>
      </c>
      <c r="U99">
        <f t="shared" si="0"/>
        <v>6.6197375000000029</v>
      </c>
      <c r="V99">
        <f t="shared" si="0"/>
        <v>7.3392500000000013E-2</v>
      </c>
      <c r="W99">
        <f t="shared" si="0"/>
        <v>0.24819499999999994</v>
      </c>
      <c r="X99">
        <f t="shared" si="0"/>
        <v>0.85489249999999917</v>
      </c>
      <c r="Y99">
        <f t="shared" si="0"/>
        <v>0</v>
      </c>
      <c r="Z99">
        <f t="shared" si="0"/>
        <v>0</v>
      </c>
      <c r="AA99">
        <f t="shared" si="0"/>
        <v>0.19406999999999985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1.2261199999999999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0.465005</v>
      </c>
      <c r="AN99">
        <f t="shared" si="0"/>
        <v>3.7529999999999994E-2</v>
      </c>
      <c r="AO99">
        <f t="shared" si="0"/>
        <v>0</v>
      </c>
      <c r="AP99">
        <f t="shared" si="0"/>
        <v>1.3821600000000014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2.89</v>
      </c>
      <c r="L3" s="203">
        <v>202.44</v>
      </c>
      <c r="M3" s="203">
        <v>27.21</v>
      </c>
      <c r="N3" s="203">
        <v>35.130000000000003</v>
      </c>
      <c r="O3" s="203">
        <v>0</v>
      </c>
      <c r="P3" s="203">
        <v>30.38</v>
      </c>
      <c r="Q3" s="203">
        <v>6.08</v>
      </c>
      <c r="R3" s="203">
        <v>12.54</v>
      </c>
      <c r="S3" s="203">
        <v>0</v>
      </c>
      <c r="T3" s="203">
        <v>0</v>
      </c>
      <c r="U3" s="203">
        <v>58.55</v>
      </c>
      <c r="V3" s="203">
        <v>4.2300000000000004</v>
      </c>
      <c r="W3" s="203">
        <v>13.28</v>
      </c>
      <c r="X3" s="203">
        <v>43.86</v>
      </c>
      <c r="Y3" s="203">
        <v>0</v>
      </c>
      <c r="Z3">
        <v>0</v>
      </c>
      <c r="AA3" s="203">
        <v>10.75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53.95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75.14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2.89</v>
      </c>
      <c r="L4" s="203">
        <v>192.8</v>
      </c>
      <c r="M4" s="203">
        <v>27.21</v>
      </c>
      <c r="N4" s="203">
        <v>35.130000000000003</v>
      </c>
      <c r="O4" s="203">
        <v>0</v>
      </c>
      <c r="P4" s="203">
        <v>30.38</v>
      </c>
      <c r="Q4" s="203">
        <v>6.08</v>
      </c>
      <c r="R4" s="203">
        <v>12.54</v>
      </c>
      <c r="S4" s="203">
        <v>0</v>
      </c>
      <c r="T4" s="203">
        <v>0</v>
      </c>
      <c r="U4" s="203">
        <v>58.56</v>
      </c>
      <c r="V4" s="203">
        <v>4.2300000000000004</v>
      </c>
      <c r="W4" s="203">
        <v>13.28</v>
      </c>
      <c r="X4" s="203">
        <v>43.86</v>
      </c>
      <c r="Y4" s="203">
        <v>0</v>
      </c>
      <c r="Z4">
        <v>0</v>
      </c>
      <c r="AA4" s="203">
        <v>10.75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57.73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75.14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2.89</v>
      </c>
      <c r="L5" s="203">
        <v>173.52</v>
      </c>
      <c r="M5" s="203">
        <v>27.21</v>
      </c>
      <c r="N5" s="203">
        <v>35.130000000000003</v>
      </c>
      <c r="O5" s="203">
        <v>0</v>
      </c>
      <c r="P5" s="203">
        <v>30.38</v>
      </c>
      <c r="Q5" s="203">
        <v>6.08</v>
      </c>
      <c r="R5" s="203">
        <v>12.54</v>
      </c>
      <c r="S5" s="203">
        <v>0</v>
      </c>
      <c r="T5" s="203">
        <v>0</v>
      </c>
      <c r="U5" s="203">
        <v>58.56</v>
      </c>
      <c r="V5" s="203">
        <v>4.2300000000000004</v>
      </c>
      <c r="W5" s="203">
        <v>13.28</v>
      </c>
      <c r="X5" s="203">
        <v>43.86</v>
      </c>
      <c r="Y5" s="203">
        <v>0</v>
      </c>
      <c r="Z5">
        <v>0</v>
      </c>
      <c r="AA5" s="203">
        <v>10.75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57.73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75.14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2.89</v>
      </c>
      <c r="L6" s="203">
        <v>163.88</v>
      </c>
      <c r="M6" s="203">
        <v>27.21</v>
      </c>
      <c r="N6" s="203">
        <v>35.130000000000003</v>
      </c>
      <c r="O6" s="203">
        <v>0</v>
      </c>
      <c r="P6" s="203">
        <v>30.38</v>
      </c>
      <c r="Q6" s="203">
        <v>6.08</v>
      </c>
      <c r="R6" s="203">
        <v>12.54</v>
      </c>
      <c r="S6" s="203">
        <v>0</v>
      </c>
      <c r="T6" s="203">
        <v>0</v>
      </c>
      <c r="U6" s="203">
        <v>58.56</v>
      </c>
      <c r="V6" s="203">
        <v>4.2300000000000004</v>
      </c>
      <c r="W6" s="203">
        <v>13.28</v>
      </c>
      <c r="X6" s="203">
        <v>43.86</v>
      </c>
      <c r="Y6" s="203">
        <v>0</v>
      </c>
      <c r="Z6">
        <v>0</v>
      </c>
      <c r="AA6" s="203">
        <v>10.75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58.45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75.14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2.89</v>
      </c>
      <c r="L7" s="203">
        <v>154.24</v>
      </c>
      <c r="M7" s="203">
        <v>27.21</v>
      </c>
      <c r="N7" s="203">
        <v>35.130000000000003</v>
      </c>
      <c r="O7" s="203">
        <v>0</v>
      </c>
      <c r="P7" s="203">
        <v>30.38</v>
      </c>
      <c r="Q7" s="203">
        <v>6.08</v>
      </c>
      <c r="R7" s="203">
        <v>12.54</v>
      </c>
      <c r="S7" s="203">
        <v>0</v>
      </c>
      <c r="T7" s="203">
        <v>0</v>
      </c>
      <c r="U7" s="203">
        <v>58.56</v>
      </c>
      <c r="V7" s="203">
        <v>4.2300000000000004</v>
      </c>
      <c r="W7" s="203">
        <v>13.28</v>
      </c>
      <c r="X7" s="203">
        <v>43.86</v>
      </c>
      <c r="Y7" s="203">
        <v>0</v>
      </c>
      <c r="Z7">
        <v>0</v>
      </c>
      <c r="AA7" s="203">
        <v>10.75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58.45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75.14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2.89</v>
      </c>
      <c r="L8" s="203">
        <v>134.96</v>
      </c>
      <c r="M8" s="203">
        <v>27.21</v>
      </c>
      <c r="N8" s="203">
        <v>35.130000000000003</v>
      </c>
      <c r="O8" s="203">
        <v>0</v>
      </c>
      <c r="P8" s="203">
        <v>30.38</v>
      </c>
      <c r="Q8" s="203">
        <v>6.08</v>
      </c>
      <c r="R8" s="203">
        <v>12.54</v>
      </c>
      <c r="S8" s="203">
        <v>0</v>
      </c>
      <c r="T8" s="203">
        <v>0</v>
      </c>
      <c r="U8" s="203">
        <v>58.56</v>
      </c>
      <c r="V8" s="203">
        <v>4.2300000000000004</v>
      </c>
      <c r="W8" s="203">
        <v>13.28</v>
      </c>
      <c r="X8" s="203">
        <v>43.86</v>
      </c>
      <c r="Y8" s="203">
        <v>0</v>
      </c>
      <c r="Z8">
        <v>0</v>
      </c>
      <c r="AA8" s="203">
        <v>10.75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58.45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75.14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2.89</v>
      </c>
      <c r="L9" s="203">
        <v>115.68</v>
      </c>
      <c r="M9" s="203">
        <v>27.21</v>
      </c>
      <c r="N9" s="203">
        <v>35.130000000000003</v>
      </c>
      <c r="O9" s="203">
        <v>0</v>
      </c>
      <c r="P9" s="203">
        <v>30.38</v>
      </c>
      <c r="Q9" s="203">
        <v>6.08</v>
      </c>
      <c r="R9" s="203">
        <v>12.54</v>
      </c>
      <c r="S9" s="203">
        <v>0</v>
      </c>
      <c r="T9" s="203">
        <v>0</v>
      </c>
      <c r="U9" s="203">
        <v>58.56</v>
      </c>
      <c r="V9" s="203">
        <v>4.2300000000000004</v>
      </c>
      <c r="W9" s="203">
        <v>13.28</v>
      </c>
      <c r="X9" s="203">
        <v>43.86</v>
      </c>
      <c r="Y9" s="203">
        <v>0</v>
      </c>
      <c r="Z9">
        <v>0</v>
      </c>
      <c r="AA9" s="203">
        <v>10.75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58.45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75.14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2.89</v>
      </c>
      <c r="L10" s="203">
        <v>115.68</v>
      </c>
      <c r="M10" s="203">
        <v>27.21</v>
      </c>
      <c r="N10" s="203">
        <v>35.130000000000003</v>
      </c>
      <c r="O10" s="203">
        <v>0</v>
      </c>
      <c r="P10" s="203">
        <v>30.38</v>
      </c>
      <c r="Q10" s="203">
        <v>3.34</v>
      </c>
      <c r="R10" s="203">
        <v>6.9</v>
      </c>
      <c r="S10" s="203">
        <v>0</v>
      </c>
      <c r="T10" s="203">
        <v>0</v>
      </c>
      <c r="U10" s="203">
        <v>58.56</v>
      </c>
      <c r="V10" s="203">
        <v>3.88</v>
      </c>
      <c r="W10" s="203">
        <v>6.75</v>
      </c>
      <c r="X10" s="203">
        <v>23.14</v>
      </c>
      <c r="Y10" s="203">
        <v>0</v>
      </c>
      <c r="Z10">
        <v>0</v>
      </c>
      <c r="AA10" s="203">
        <v>10.75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58.45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19.28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2.89</v>
      </c>
      <c r="L11" s="203">
        <v>115.68</v>
      </c>
      <c r="M11" s="203">
        <v>27.21</v>
      </c>
      <c r="N11" s="203">
        <v>35.130000000000003</v>
      </c>
      <c r="O11" s="203">
        <v>0</v>
      </c>
      <c r="P11" s="203">
        <v>30.38</v>
      </c>
      <c r="Q11" s="203">
        <v>6.08</v>
      </c>
      <c r="R11" s="203">
        <v>12.54</v>
      </c>
      <c r="S11" s="203">
        <v>0</v>
      </c>
      <c r="T11" s="203">
        <v>0</v>
      </c>
      <c r="U11" s="203">
        <v>58.56</v>
      </c>
      <c r="V11" s="203">
        <v>4.2300000000000004</v>
      </c>
      <c r="W11" s="203">
        <v>13.28</v>
      </c>
      <c r="X11" s="203">
        <v>43.86</v>
      </c>
      <c r="Y11" s="203">
        <v>0</v>
      </c>
      <c r="Z11">
        <v>0</v>
      </c>
      <c r="AA11" s="203">
        <v>10.75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58.45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48.2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2.89</v>
      </c>
      <c r="L12" s="203">
        <v>115.68</v>
      </c>
      <c r="M12" s="203">
        <v>27.21</v>
      </c>
      <c r="N12" s="203">
        <v>35.130000000000003</v>
      </c>
      <c r="O12" s="203">
        <v>0</v>
      </c>
      <c r="P12" s="203">
        <v>30.38</v>
      </c>
      <c r="Q12" s="203">
        <v>6.08</v>
      </c>
      <c r="R12" s="203">
        <v>12.54</v>
      </c>
      <c r="S12" s="203">
        <v>0</v>
      </c>
      <c r="T12" s="203">
        <v>0</v>
      </c>
      <c r="U12" s="203">
        <v>58.56</v>
      </c>
      <c r="V12" s="203">
        <v>4.2300000000000004</v>
      </c>
      <c r="W12" s="203">
        <v>13.28</v>
      </c>
      <c r="X12" s="203">
        <v>43.86</v>
      </c>
      <c r="Y12" s="203">
        <v>0</v>
      </c>
      <c r="Z12">
        <v>0</v>
      </c>
      <c r="AA12" s="203">
        <v>10.75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58.45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38.56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2.89</v>
      </c>
      <c r="L13" s="203">
        <v>115.68</v>
      </c>
      <c r="M13" s="203">
        <v>27.21</v>
      </c>
      <c r="N13" s="203">
        <v>35.130000000000003</v>
      </c>
      <c r="O13" s="203">
        <v>0</v>
      </c>
      <c r="P13" s="203">
        <v>30.38</v>
      </c>
      <c r="Q13" s="203">
        <v>6.08</v>
      </c>
      <c r="R13" s="203">
        <v>12.54</v>
      </c>
      <c r="S13" s="203">
        <v>0</v>
      </c>
      <c r="T13" s="203">
        <v>0</v>
      </c>
      <c r="U13" s="203">
        <v>58.56</v>
      </c>
      <c r="V13" s="203">
        <v>4.2300000000000004</v>
      </c>
      <c r="W13" s="203">
        <v>13.28</v>
      </c>
      <c r="X13" s="203">
        <v>43.86</v>
      </c>
      <c r="Y13" s="203">
        <v>0</v>
      </c>
      <c r="Z13">
        <v>0</v>
      </c>
      <c r="AA13" s="203">
        <v>10.75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58.45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19.28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2.89</v>
      </c>
      <c r="L14" s="203">
        <v>115.68</v>
      </c>
      <c r="M14" s="203">
        <v>27.21</v>
      </c>
      <c r="N14" s="203">
        <v>35.130000000000003</v>
      </c>
      <c r="O14" s="203">
        <v>0</v>
      </c>
      <c r="P14" s="203">
        <v>30.38</v>
      </c>
      <c r="Q14" s="203">
        <v>3.35</v>
      </c>
      <c r="R14" s="203">
        <v>6.9</v>
      </c>
      <c r="S14" s="203">
        <v>0</v>
      </c>
      <c r="T14" s="203">
        <v>0</v>
      </c>
      <c r="U14" s="203">
        <v>58.56</v>
      </c>
      <c r="V14" s="203">
        <v>3.88</v>
      </c>
      <c r="W14" s="203">
        <v>13.28</v>
      </c>
      <c r="X14" s="203">
        <v>43.86</v>
      </c>
      <c r="Y14" s="203">
        <v>0</v>
      </c>
      <c r="Z14">
        <v>0</v>
      </c>
      <c r="AA14" s="203">
        <v>10.75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58.45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19.28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2.89</v>
      </c>
      <c r="L15" s="203">
        <v>115.68</v>
      </c>
      <c r="M15" s="203">
        <v>27.21</v>
      </c>
      <c r="N15" s="203">
        <v>35.130000000000003</v>
      </c>
      <c r="O15" s="203">
        <v>0</v>
      </c>
      <c r="P15" s="203">
        <v>30.38</v>
      </c>
      <c r="Q15" s="203">
        <v>3.35</v>
      </c>
      <c r="R15" s="203">
        <v>6.9</v>
      </c>
      <c r="S15" s="203">
        <v>0</v>
      </c>
      <c r="T15" s="203">
        <v>0</v>
      </c>
      <c r="U15" s="203">
        <v>58.56</v>
      </c>
      <c r="V15" s="203">
        <v>3.88</v>
      </c>
      <c r="W15" s="203">
        <v>13.28</v>
      </c>
      <c r="X15" s="203">
        <v>43.86</v>
      </c>
      <c r="Y15" s="203">
        <v>0</v>
      </c>
      <c r="Z15">
        <v>0</v>
      </c>
      <c r="AA15" s="203">
        <v>10.75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58.45</v>
      </c>
      <c r="AJ15" s="203">
        <v>0</v>
      </c>
      <c r="AK15" s="203">
        <v>0</v>
      </c>
      <c r="AL15" s="203">
        <v>0</v>
      </c>
      <c r="AM15" s="203">
        <v>0</v>
      </c>
      <c r="AN15" s="203">
        <v>6.8</v>
      </c>
      <c r="AO15">
        <v>0</v>
      </c>
      <c r="AP15" s="203">
        <v>19.28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2.89</v>
      </c>
      <c r="L16" s="203">
        <v>115.68</v>
      </c>
      <c r="M16" s="203">
        <v>27.21</v>
      </c>
      <c r="N16" s="203">
        <v>35.130000000000003</v>
      </c>
      <c r="O16" s="203">
        <v>0</v>
      </c>
      <c r="P16" s="203">
        <v>30.38</v>
      </c>
      <c r="Q16" s="203">
        <v>3.35</v>
      </c>
      <c r="R16" s="203">
        <v>6.9</v>
      </c>
      <c r="S16" s="203">
        <v>0</v>
      </c>
      <c r="T16" s="203">
        <v>0</v>
      </c>
      <c r="U16" s="203">
        <v>58.56</v>
      </c>
      <c r="V16" s="203">
        <v>3.88</v>
      </c>
      <c r="W16" s="203">
        <v>6.75</v>
      </c>
      <c r="X16" s="203">
        <v>23.14</v>
      </c>
      <c r="Y16" s="203">
        <v>0</v>
      </c>
      <c r="Z16">
        <v>0</v>
      </c>
      <c r="AA16" s="203">
        <v>10.75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58.45</v>
      </c>
      <c r="AJ16" s="203">
        <v>0</v>
      </c>
      <c r="AK16" s="203">
        <v>0</v>
      </c>
      <c r="AL16" s="203">
        <v>0</v>
      </c>
      <c r="AM16" s="203">
        <v>0</v>
      </c>
      <c r="AN16" s="203">
        <v>6.8</v>
      </c>
      <c r="AO16">
        <v>0</v>
      </c>
      <c r="AP16" s="203">
        <v>19.28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2.89</v>
      </c>
      <c r="L17" s="203">
        <v>115.68</v>
      </c>
      <c r="M17" s="203">
        <v>27.21</v>
      </c>
      <c r="N17" s="203">
        <v>35.130000000000003</v>
      </c>
      <c r="O17" s="203">
        <v>0</v>
      </c>
      <c r="P17" s="203">
        <v>30.38</v>
      </c>
      <c r="Q17" s="203">
        <v>3.34</v>
      </c>
      <c r="R17" s="203">
        <v>6.89</v>
      </c>
      <c r="S17" s="203">
        <v>0</v>
      </c>
      <c r="T17" s="203">
        <v>0</v>
      </c>
      <c r="U17" s="203">
        <v>58.56</v>
      </c>
      <c r="V17" s="203">
        <v>2.3199999999999998</v>
      </c>
      <c r="W17" s="203">
        <v>7.3</v>
      </c>
      <c r="X17" s="203">
        <v>43.86</v>
      </c>
      <c r="Y17" s="203">
        <v>0</v>
      </c>
      <c r="Z17">
        <v>0</v>
      </c>
      <c r="AA17" s="203">
        <v>10.75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58.45</v>
      </c>
      <c r="AJ17" s="203">
        <v>0</v>
      </c>
      <c r="AK17" s="203">
        <v>0</v>
      </c>
      <c r="AL17" s="203">
        <v>0</v>
      </c>
      <c r="AM17" s="203">
        <v>0</v>
      </c>
      <c r="AN17" s="203">
        <v>6.8</v>
      </c>
      <c r="AO17">
        <v>0</v>
      </c>
      <c r="AP17" s="203">
        <v>19.28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2.89</v>
      </c>
      <c r="L18" s="203">
        <v>115.68</v>
      </c>
      <c r="M18" s="203">
        <v>27.21</v>
      </c>
      <c r="N18" s="203">
        <v>35.130000000000003</v>
      </c>
      <c r="O18" s="203">
        <v>0</v>
      </c>
      <c r="P18" s="203">
        <v>30.38</v>
      </c>
      <c r="Q18" s="203">
        <v>3.34</v>
      </c>
      <c r="R18" s="203">
        <v>6.89</v>
      </c>
      <c r="S18" s="203">
        <v>0</v>
      </c>
      <c r="T18" s="203">
        <v>0</v>
      </c>
      <c r="U18" s="203">
        <v>58.56</v>
      </c>
      <c r="V18" s="203">
        <v>2.3199999999999998</v>
      </c>
      <c r="W18" s="203">
        <v>7.3</v>
      </c>
      <c r="X18" s="203">
        <v>43.86</v>
      </c>
      <c r="Y18" s="203">
        <v>0</v>
      </c>
      <c r="Z18">
        <v>0</v>
      </c>
      <c r="AA18" s="203">
        <v>10.75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58.45</v>
      </c>
      <c r="AJ18" s="203">
        <v>0</v>
      </c>
      <c r="AK18" s="203">
        <v>0</v>
      </c>
      <c r="AL18" s="203">
        <v>0</v>
      </c>
      <c r="AM18" s="203">
        <v>0</v>
      </c>
      <c r="AN18" s="203">
        <v>6.8</v>
      </c>
      <c r="AO18">
        <v>0</v>
      </c>
      <c r="AP18" s="203">
        <v>19.28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2.89</v>
      </c>
      <c r="L19" s="203">
        <v>115.68</v>
      </c>
      <c r="M19" s="203">
        <v>27.21</v>
      </c>
      <c r="N19" s="203">
        <v>35.130000000000003</v>
      </c>
      <c r="O19" s="203">
        <v>0</v>
      </c>
      <c r="P19" s="203">
        <v>30.38</v>
      </c>
      <c r="Q19" s="203">
        <v>3.33</v>
      </c>
      <c r="R19" s="203">
        <v>6.89</v>
      </c>
      <c r="S19" s="203">
        <v>0</v>
      </c>
      <c r="T19" s="203">
        <v>0</v>
      </c>
      <c r="U19" s="203">
        <v>58.56</v>
      </c>
      <c r="V19" s="203">
        <v>2.3199999999999998</v>
      </c>
      <c r="W19" s="203">
        <v>13.28</v>
      </c>
      <c r="X19" s="203">
        <v>43.86</v>
      </c>
      <c r="Y19" s="203">
        <v>0</v>
      </c>
      <c r="Z19">
        <v>0</v>
      </c>
      <c r="AA19" s="203">
        <v>10.75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58.45</v>
      </c>
      <c r="AJ19" s="203">
        <v>0</v>
      </c>
      <c r="AK19" s="203">
        <v>0</v>
      </c>
      <c r="AL19" s="203">
        <v>0</v>
      </c>
      <c r="AM19" s="203">
        <v>0</v>
      </c>
      <c r="AN19" s="203">
        <v>6.8</v>
      </c>
      <c r="AO19">
        <v>0</v>
      </c>
      <c r="AP19" s="203">
        <v>19.28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2.89</v>
      </c>
      <c r="L20" s="203">
        <v>115.68</v>
      </c>
      <c r="M20" s="203">
        <v>27.21</v>
      </c>
      <c r="N20" s="203">
        <v>35.130000000000003</v>
      </c>
      <c r="O20" s="203">
        <v>0</v>
      </c>
      <c r="P20" s="203">
        <v>30.38</v>
      </c>
      <c r="Q20" s="203">
        <v>3.33</v>
      </c>
      <c r="R20" s="203">
        <v>6.89</v>
      </c>
      <c r="S20" s="203">
        <v>0</v>
      </c>
      <c r="T20" s="203">
        <v>0</v>
      </c>
      <c r="U20" s="203">
        <v>58.56</v>
      </c>
      <c r="V20" s="203">
        <v>2.3199999999999998</v>
      </c>
      <c r="W20" s="203">
        <v>13.28</v>
      </c>
      <c r="X20" s="203">
        <v>43.86</v>
      </c>
      <c r="Y20" s="203">
        <v>0</v>
      </c>
      <c r="Z20">
        <v>0</v>
      </c>
      <c r="AA20" s="203">
        <v>10.75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58.45</v>
      </c>
      <c r="AJ20" s="203">
        <v>0</v>
      </c>
      <c r="AK20" s="203">
        <v>0</v>
      </c>
      <c r="AL20" s="203">
        <v>0</v>
      </c>
      <c r="AM20" s="203">
        <v>0</v>
      </c>
      <c r="AN20" s="203">
        <v>6.8</v>
      </c>
      <c r="AO20">
        <v>0</v>
      </c>
      <c r="AP20" s="203">
        <v>19.28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2.89</v>
      </c>
      <c r="L21" s="203">
        <v>115.68</v>
      </c>
      <c r="M21" s="203">
        <v>27.21</v>
      </c>
      <c r="N21" s="203">
        <v>35.130000000000003</v>
      </c>
      <c r="O21" s="203">
        <v>0</v>
      </c>
      <c r="P21" s="203">
        <v>30.38</v>
      </c>
      <c r="Q21" s="203">
        <v>3.33</v>
      </c>
      <c r="R21" s="203">
        <v>6.89</v>
      </c>
      <c r="S21" s="203">
        <v>0</v>
      </c>
      <c r="T21" s="203">
        <v>0</v>
      </c>
      <c r="U21" s="203">
        <v>58.56</v>
      </c>
      <c r="V21" s="203">
        <v>2.3199999999999998</v>
      </c>
      <c r="W21" s="203">
        <v>13.28</v>
      </c>
      <c r="X21" s="203">
        <v>43.86</v>
      </c>
      <c r="Y21" s="203">
        <v>0</v>
      </c>
      <c r="Z21">
        <v>0</v>
      </c>
      <c r="AA21" s="203">
        <v>11.06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58.45</v>
      </c>
      <c r="AJ21" s="203">
        <v>0</v>
      </c>
      <c r="AK21" s="203">
        <v>0</v>
      </c>
      <c r="AL21" s="203">
        <v>0</v>
      </c>
      <c r="AM21" s="203">
        <v>0</v>
      </c>
      <c r="AN21" s="203">
        <v>6.8</v>
      </c>
      <c r="AO21">
        <v>0</v>
      </c>
      <c r="AP21" s="203">
        <v>19.28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2.89</v>
      </c>
      <c r="L22" s="203">
        <v>115.68</v>
      </c>
      <c r="M22" s="203">
        <v>27.21</v>
      </c>
      <c r="N22" s="203">
        <v>35.130000000000003</v>
      </c>
      <c r="O22" s="203">
        <v>0</v>
      </c>
      <c r="P22" s="203">
        <v>30.38</v>
      </c>
      <c r="Q22" s="203">
        <v>3.33</v>
      </c>
      <c r="R22" s="203">
        <v>6.89</v>
      </c>
      <c r="S22" s="203">
        <v>0</v>
      </c>
      <c r="T22" s="203">
        <v>0</v>
      </c>
      <c r="U22" s="203">
        <v>58.56</v>
      </c>
      <c r="V22" s="203">
        <v>2.3199999999999998</v>
      </c>
      <c r="W22" s="203">
        <v>13.28</v>
      </c>
      <c r="X22" s="203">
        <v>43.86</v>
      </c>
      <c r="Y22" s="203">
        <v>0</v>
      </c>
      <c r="Z22">
        <v>0</v>
      </c>
      <c r="AA22" s="203">
        <v>11.06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58.45</v>
      </c>
      <c r="AJ22" s="203">
        <v>0</v>
      </c>
      <c r="AK22" s="203">
        <v>0</v>
      </c>
      <c r="AL22" s="203">
        <v>0</v>
      </c>
      <c r="AM22" s="203">
        <v>0</v>
      </c>
      <c r="AN22" s="203">
        <v>6.8</v>
      </c>
      <c r="AO22">
        <v>0</v>
      </c>
      <c r="AP22" s="203">
        <v>19.28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2.89</v>
      </c>
      <c r="L23" s="203">
        <v>115.68</v>
      </c>
      <c r="M23" s="203">
        <v>27.21</v>
      </c>
      <c r="N23" s="203">
        <v>35.130000000000003</v>
      </c>
      <c r="O23" s="203">
        <v>0</v>
      </c>
      <c r="P23" s="203">
        <v>30.38</v>
      </c>
      <c r="Q23" s="203">
        <v>3.33</v>
      </c>
      <c r="R23" s="203">
        <v>6.89</v>
      </c>
      <c r="S23" s="203">
        <v>0</v>
      </c>
      <c r="T23" s="203">
        <v>0</v>
      </c>
      <c r="U23" s="203">
        <v>58.56</v>
      </c>
      <c r="V23" s="203">
        <v>2.3199999999999998</v>
      </c>
      <c r="W23" s="203">
        <v>13.28</v>
      </c>
      <c r="X23" s="203">
        <v>43.86</v>
      </c>
      <c r="Y23" s="203">
        <v>0</v>
      </c>
      <c r="Z23">
        <v>0</v>
      </c>
      <c r="AA23" s="203">
        <v>11.06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58.45</v>
      </c>
      <c r="AJ23" s="203">
        <v>0</v>
      </c>
      <c r="AK23" s="203">
        <v>0</v>
      </c>
      <c r="AL23" s="203">
        <v>0</v>
      </c>
      <c r="AM23" s="203">
        <v>0</v>
      </c>
      <c r="AN23" s="203">
        <v>6.8</v>
      </c>
      <c r="AO23">
        <v>0</v>
      </c>
      <c r="AP23" s="203">
        <v>19.28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2.89</v>
      </c>
      <c r="L24" s="203">
        <v>115.68</v>
      </c>
      <c r="M24" s="203">
        <v>27.21</v>
      </c>
      <c r="N24" s="203">
        <v>35.130000000000003</v>
      </c>
      <c r="O24" s="203">
        <v>0</v>
      </c>
      <c r="P24" s="203">
        <v>30.38</v>
      </c>
      <c r="Q24" s="203">
        <v>3.33</v>
      </c>
      <c r="R24" s="203">
        <v>6.89</v>
      </c>
      <c r="S24" s="203">
        <v>0</v>
      </c>
      <c r="T24" s="203">
        <v>0</v>
      </c>
      <c r="U24" s="203">
        <v>58.56</v>
      </c>
      <c r="V24" s="203">
        <v>2.3199999999999998</v>
      </c>
      <c r="W24" s="203">
        <v>13.28</v>
      </c>
      <c r="X24" s="203">
        <v>43.86</v>
      </c>
      <c r="Y24" s="203">
        <v>0</v>
      </c>
      <c r="Z24">
        <v>0</v>
      </c>
      <c r="AA24" s="203">
        <v>11.06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58.45</v>
      </c>
      <c r="AJ24" s="203">
        <v>0</v>
      </c>
      <c r="AK24" s="203">
        <v>0</v>
      </c>
      <c r="AL24" s="203">
        <v>0</v>
      </c>
      <c r="AM24" s="203">
        <v>0</v>
      </c>
      <c r="AN24" s="203">
        <v>6.8</v>
      </c>
      <c r="AO24">
        <v>0</v>
      </c>
      <c r="AP24" s="203">
        <v>19.28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2.89</v>
      </c>
      <c r="L25" s="203">
        <v>115.68</v>
      </c>
      <c r="M25" s="203">
        <v>27.21</v>
      </c>
      <c r="N25" s="203">
        <v>35.130000000000003</v>
      </c>
      <c r="O25" s="203">
        <v>0</v>
      </c>
      <c r="P25" s="203">
        <v>30.38</v>
      </c>
      <c r="Q25" s="203">
        <v>3.33</v>
      </c>
      <c r="R25" s="203">
        <v>6.89</v>
      </c>
      <c r="S25" s="203">
        <v>0</v>
      </c>
      <c r="T25" s="203">
        <v>0</v>
      </c>
      <c r="U25" s="203">
        <v>58.56</v>
      </c>
      <c r="V25" s="203">
        <v>2.3199999999999998</v>
      </c>
      <c r="W25" s="203">
        <v>13.28</v>
      </c>
      <c r="X25" s="203">
        <v>43.86</v>
      </c>
      <c r="Y25" s="203">
        <v>0</v>
      </c>
      <c r="Z25">
        <v>0</v>
      </c>
      <c r="AA25" s="203">
        <v>11.06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58.45</v>
      </c>
      <c r="AJ25" s="203">
        <v>0</v>
      </c>
      <c r="AK25" s="203">
        <v>0</v>
      </c>
      <c r="AL25" s="203">
        <v>0</v>
      </c>
      <c r="AM25" s="203">
        <v>0</v>
      </c>
      <c r="AN25" s="203">
        <v>6.8</v>
      </c>
      <c r="AO25">
        <v>0</v>
      </c>
      <c r="AP25" s="203">
        <v>19.28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2.89</v>
      </c>
      <c r="L26" s="203">
        <v>115.68</v>
      </c>
      <c r="M26" s="203">
        <v>27.21</v>
      </c>
      <c r="N26" s="203">
        <v>35.130000000000003</v>
      </c>
      <c r="O26" s="203">
        <v>0</v>
      </c>
      <c r="P26" s="203">
        <v>30.38</v>
      </c>
      <c r="Q26" s="203">
        <v>3.33</v>
      </c>
      <c r="R26" s="203">
        <v>6.89</v>
      </c>
      <c r="S26" s="203">
        <v>0</v>
      </c>
      <c r="T26" s="203">
        <v>0</v>
      </c>
      <c r="U26" s="203">
        <v>58.56</v>
      </c>
      <c r="V26" s="203">
        <v>2.3199999999999998</v>
      </c>
      <c r="W26" s="203">
        <v>7.3</v>
      </c>
      <c r="X26" s="203">
        <v>24.12</v>
      </c>
      <c r="Y26" s="203">
        <v>0</v>
      </c>
      <c r="Z26">
        <v>0</v>
      </c>
      <c r="AA26" s="203">
        <v>11.06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58.45</v>
      </c>
      <c r="AJ26" s="203">
        <v>0</v>
      </c>
      <c r="AK26" s="203">
        <v>0</v>
      </c>
      <c r="AL26" s="203">
        <v>0</v>
      </c>
      <c r="AM26" s="203">
        <v>0</v>
      </c>
      <c r="AN26" s="203">
        <v>6.8</v>
      </c>
      <c r="AO26">
        <v>0</v>
      </c>
      <c r="AP26" s="203">
        <v>19.28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2.91</v>
      </c>
      <c r="L27" s="203">
        <v>115.68</v>
      </c>
      <c r="M27" s="203">
        <v>27.21</v>
      </c>
      <c r="N27" s="203">
        <v>35.130000000000003</v>
      </c>
      <c r="O27" s="203">
        <v>0</v>
      </c>
      <c r="P27" s="203">
        <v>30.38</v>
      </c>
      <c r="Q27" s="203">
        <v>3.33</v>
      </c>
      <c r="R27" s="203">
        <v>6.89</v>
      </c>
      <c r="S27" s="203">
        <v>0</v>
      </c>
      <c r="T27" s="203">
        <v>0</v>
      </c>
      <c r="U27" s="203">
        <v>58.56</v>
      </c>
      <c r="V27" s="203">
        <v>2.3199999999999998</v>
      </c>
      <c r="W27" s="203">
        <v>7.3</v>
      </c>
      <c r="X27" s="203">
        <v>24.12</v>
      </c>
      <c r="Y27" s="203">
        <v>0</v>
      </c>
      <c r="Z27">
        <v>0</v>
      </c>
      <c r="AA27" s="203">
        <v>11.06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58.45</v>
      </c>
      <c r="AJ27" s="203">
        <v>0</v>
      </c>
      <c r="AK27" s="203">
        <v>0</v>
      </c>
      <c r="AL27" s="203">
        <v>0</v>
      </c>
      <c r="AM27" s="203">
        <v>0</v>
      </c>
      <c r="AN27" s="203">
        <v>6.8</v>
      </c>
      <c r="AO27">
        <v>0</v>
      </c>
      <c r="AP27" s="203">
        <v>19.28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2.91</v>
      </c>
      <c r="L28" s="203">
        <v>115.68</v>
      </c>
      <c r="M28" s="203">
        <v>27.21</v>
      </c>
      <c r="N28" s="203">
        <v>35.130000000000003</v>
      </c>
      <c r="O28" s="203">
        <v>0</v>
      </c>
      <c r="P28" s="203">
        <v>30.38</v>
      </c>
      <c r="Q28" s="203">
        <v>3.33</v>
      </c>
      <c r="R28" s="203">
        <v>6.89</v>
      </c>
      <c r="S28" s="203">
        <v>0</v>
      </c>
      <c r="T28" s="203">
        <v>0</v>
      </c>
      <c r="U28" s="203">
        <v>58.56</v>
      </c>
      <c r="V28" s="203">
        <v>2.3199999999999998</v>
      </c>
      <c r="W28" s="203">
        <v>12.58</v>
      </c>
      <c r="X28" s="203">
        <v>43.75</v>
      </c>
      <c r="Y28" s="203">
        <v>0</v>
      </c>
      <c r="Z28">
        <v>0</v>
      </c>
      <c r="AA28" s="203">
        <v>11.06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58.45</v>
      </c>
      <c r="AJ28" s="203">
        <v>0</v>
      </c>
      <c r="AK28" s="203">
        <v>0</v>
      </c>
      <c r="AL28" s="203">
        <v>0</v>
      </c>
      <c r="AM28" s="203">
        <v>0</v>
      </c>
      <c r="AN28" s="203">
        <v>6.8</v>
      </c>
      <c r="AO28">
        <v>0</v>
      </c>
      <c r="AP28" s="203">
        <v>19.28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115.68</v>
      </c>
      <c r="M29" s="203">
        <v>27.21</v>
      </c>
      <c r="N29" s="203">
        <v>35.130000000000003</v>
      </c>
      <c r="O29" s="203">
        <v>0</v>
      </c>
      <c r="P29" s="203">
        <v>30.38</v>
      </c>
      <c r="Q29" s="203">
        <v>3.33</v>
      </c>
      <c r="R29" s="203">
        <v>6.89</v>
      </c>
      <c r="S29" s="203">
        <v>0</v>
      </c>
      <c r="T29" s="203">
        <v>0</v>
      </c>
      <c r="U29" s="203">
        <v>58.56</v>
      </c>
      <c r="V29" s="203">
        <v>2.3199999999999998</v>
      </c>
      <c r="W29" s="203">
        <v>7.3</v>
      </c>
      <c r="X29" s="203">
        <v>30.69</v>
      </c>
      <c r="Y29" s="203">
        <v>0</v>
      </c>
      <c r="Z29">
        <v>0</v>
      </c>
      <c r="AA29" s="203">
        <v>11.06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58.45</v>
      </c>
      <c r="AJ29" s="203">
        <v>0</v>
      </c>
      <c r="AK29" s="203">
        <v>0</v>
      </c>
      <c r="AL29" s="203">
        <v>0</v>
      </c>
      <c r="AM29" s="203">
        <v>0</v>
      </c>
      <c r="AN29" s="203">
        <v>6.8</v>
      </c>
      <c r="AO29">
        <v>0</v>
      </c>
      <c r="AP29" s="203">
        <v>19.28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2.89</v>
      </c>
      <c r="L30" s="203">
        <v>115.68</v>
      </c>
      <c r="M30" s="203">
        <v>27.21</v>
      </c>
      <c r="N30" s="203">
        <v>35.130000000000003</v>
      </c>
      <c r="O30" s="203">
        <v>0</v>
      </c>
      <c r="P30" s="203">
        <v>30.38</v>
      </c>
      <c r="Q30" s="203">
        <v>3.33</v>
      </c>
      <c r="R30" s="203">
        <v>6.89</v>
      </c>
      <c r="S30" s="203">
        <v>0</v>
      </c>
      <c r="T30" s="203">
        <v>0</v>
      </c>
      <c r="U30" s="203">
        <v>58.56</v>
      </c>
      <c r="V30" s="203">
        <v>2.3199999999999998</v>
      </c>
      <c r="W30" s="203">
        <v>7.3</v>
      </c>
      <c r="X30" s="203">
        <v>24.12</v>
      </c>
      <c r="Y30" s="203">
        <v>0</v>
      </c>
      <c r="Z30">
        <v>0</v>
      </c>
      <c r="AA30" s="203">
        <v>11.06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58.45</v>
      </c>
      <c r="AJ30" s="203">
        <v>0</v>
      </c>
      <c r="AK30" s="203">
        <v>0</v>
      </c>
      <c r="AL30" s="203">
        <v>0</v>
      </c>
      <c r="AM30" s="203">
        <v>0</v>
      </c>
      <c r="AN30" s="203">
        <v>6.8</v>
      </c>
      <c r="AO30">
        <v>0</v>
      </c>
      <c r="AP30" s="203">
        <v>19.28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2.96</v>
      </c>
      <c r="L31" s="203">
        <v>115.68</v>
      </c>
      <c r="M31" s="203">
        <v>27.21</v>
      </c>
      <c r="N31" s="203">
        <v>35.130000000000003</v>
      </c>
      <c r="O31" s="203">
        <v>0</v>
      </c>
      <c r="P31" s="203">
        <v>30.38</v>
      </c>
      <c r="Q31" s="203">
        <v>3.33</v>
      </c>
      <c r="R31" s="203">
        <v>6.89</v>
      </c>
      <c r="S31" s="203">
        <v>0</v>
      </c>
      <c r="T31" s="203">
        <v>0</v>
      </c>
      <c r="U31" s="203">
        <v>58.56</v>
      </c>
      <c r="V31" s="203">
        <v>2.3199999999999998</v>
      </c>
      <c r="W31" s="203">
        <v>13.28</v>
      </c>
      <c r="X31" s="203">
        <v>43.86</v>
      </c>
      <c r="Y31" s="203">
        <v>0</v>
      </c>
      <c r="Z31">
        <v>0</v>
      </c>
      <c r="AA31" s="203">
        <v>11.06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58.45</v>
      </c>
      <c r="AJ31" s="203">
        <v>0</v>
      </c>
      <c r="AK31" s="203">
        <v>0</v>
      </c>
      <c r="AL31" s="203">
        <v>0</v>
      </c>
      <c r="AM31" s="203">
        <v>0</v>
      </c>
      <c r="AN31" s="203">
        <v>6.8</v>
      </c>
      <c r="AO31">
        <v>0</v>
      </c>
      <c r="AP31" s="203">
        <v>19.28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2.89</v>
      </c>
      <c r="L32" s="203">
        <v>115.68</v>
      </c>
      <c r="M32" s="203">
        <v>27.21</v>
      </c>
      <c r="N32" s="203">
        <v>35.130000000000003</v>
      </c>
      <c r="O32" s="203">
        <v>0</v>
      </c>
      <c r="P32" s="203">
        <v>30.38</v>
      </c>
      <c r="Q32" s="203">
        <v>3.33</v>
      </c>
      <c r="R32" s="203">
        <v>6.89</v>
      </c>
      <c r="S32" s="203">
        <v>0</v>
      </c>
      <c r="T32" s="203">
        <v>0</v>
      </c>
      <c r="U32" s="203">
        <v>58.56</v>
      </c>
      <c r="V32" s="203">
        <v>2.3199999999999998</v>
      </c>
      <c r="W32" s="203">
        <v>13.28</v>
      </c>
      <c r="X32" s="203">
        <v>43.86</v>
      </c>
      <c r="Y32" s="203">
        <v>0</v>
      </c>
      <c r="Z32">
        <v>0</v>
      </c>
      <c r="AA32" s="203">
        <v>11.06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58.45</v>
      </c>
      <c r="AJ32" s="203">
        <v>0</v>
      </c>
      <c r="AK32" s="203">
        <v>0</v>
      </c>
      <c r="AL32" s="203">
        <v>0</v>
      </c>
      <c r="AM32" s="203">
        <v>0</v>
      </c>
      <c r="AN32" s="203">
        <v>6.8</v>
      </c>
      <c r="AO32">
        <v>0</v>
      </c>
      <c r="AP32" s="203">
        <v>19.28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2.66</v>
      </c>
      <c r="L33" s="203">
        <v>115.68</v>
      </c>
      <c r="M33" s="203">
        <v>27.21</v>
      </c>
      <c r="N33" s="203">
        <v>35.130000000000003</v>
      </c>
      <c r="O33" s="203">
        <v>0</v>
      </c>
      <c r="P33" s="203">
        <v>30.38</v>
      </c>
      <c r="Q33" s="203">
        <v>3.33</v>
      </c>
      <c r="R33" s="203">
        <v>6.89</v>
      </c>
      <c r="S33" s="203">
        <v>0</v>
      </c>
      <c r="T33" s="203">
        <v>0</v>
      </c>
      <c r="U33" s="203">
        <v>60.17</v>
      </c>
      <c r="V33" s="203">
        <v>2.3199999999999998</v>
      </c>
      <c r="W33" s="203">
        <v>13.28</v>
      </c>
      <c r="X33" s="203">
        <v>43.86</v>
      </c>
      <c r="Y33" s="203">
        <v>0</v>
      </c>
      <c r="Z33">
        <v>0</v>
      </c>
      <c r="AA33" s="203">
        <v>10.75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58.45</v>
      </c>
      <c r="AJ33" s="203">
        <v>0</v>
      </c>
      <c r="AK33" s="203">
        <v>0</v>
      </c>
      <c r="AL33" s="203">
        <v>0</v>
      </c>
      <c r="AM33" s="203">
        <v>0</v>
      </c>
      <c r="AN33" s="203">
        <v>6.8</v>
      </c>
      <c r="AO33">
        <v>0</v>
      </c>
      <c r="AP33" s="203">
        <v>19.28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2.89</v>
      </c>
      <c r="L34" s="203">
        <v>115.68</v>
      </c>
      <c r="M34" s="203">
        <v>27.21</v>
      </c>
      <c r="N34" s="203">
        <v>35.130000000000003</v>
      </c>
      <c r="O34" s="203">
        <v>0</v>
      </c>
      <c r="P34" s="203">
        <v>30.38</v>
      </c>
      <c r="Q34" s="203">
        <v>3.33</v>
      </c>
      <c r="R34" s="203">
        <v>6.89</v>
      </c>
      <c r="S34" s="203">
        <v>0</v>
      </c>
      <c r="T34" s="203">
        <v>0</v>
      </c>
      <c r="U34" s="203">
        <v>61.5</v>
      </c>
      <c r="V34" s="203">
        <v>2.3199999999999998</v>
      </c>
      <c r="W34" s="203">
        <v>7.3</v>
      </c>
      <c r="X34" s="203">
        <v>24.12</v>
      </c>
      <c r="Y34" s="203">
        <v>0</v>
      </c>
      <c r="Z34">
        <v>0</v>
      </c>
      <c r="AA34" s="203">
        <v>10.75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58.45</v>
      </c>
      <c r="AJ34" s="203">
        <v>0</v>
      </c>
      <c r="AK34" s="203">
        <v>0</v>
      </c>
      <c r="AL34" s="203">
        <v>0</v>
      </c>
      <c r="AM34" s="203">
        <v>0</v>
      </c>
      <c r="AN34" s="203">
        <v>6.8</v>
      </c>
      <c r="AO34">
        <v>0</v>
      </c>
      <c r="AP34" s="203">
        <v>19.28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2.89</v>
      </c>
      <c r="L35" s="203">
        <v>115.68</v>
      </c>
      <c r="M35" s="203">
        <v>27.21</v>
      </c>
      <c r="N35" s="203">
        <v>35.130000000000003</v>
      </c>
      <c r="O35" s="203">
        <v>0</v>
      </c>
      <c r="P35" s="203">
        <v>30.38</v>
      </c>
      <c r="Q35" s="203">
        <v>3.33</v>
      </c>
      <c r="R35" s="203">
        <v>6.89</v>
      </c>
      <c r="S35" s="203">
        <v>0</v>
      </c>
      <c r="T35" s="203">
        <v>0</v>
      </c>
      <c r="U35" s="203">
        <v>61.56</v>
      </c>
      <c r="V35" s="203">
        <v>2.3199999999999998</v>
      </c>
      <c r="W35" s="203">
        <v>7.3</v>
      </c>
      <c r="X35" s="203">
        <v>24.12</v>
      </c>
      <c r="Y35" s="203">
        <v>0</v>
      </c>
      <c r="Z35">
        <v>0</v>
      </c>
      <c r="AA35" s="203">
        <v>10.75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58.45</v>
      </c>
      <c r="AJ35" s="203">
        <v>0</v>
      </c>
      <c r="AK35" s="203">
        <v>0</v>
      </c>
      <c r="AL35" s="203">
        <v>0</v>
      </c>
      <c r="AM35" s="203">
        <v>0</v>
      </c>
      <c r="AN35" s="203">
        <v>11.33</v>
      </c>
      <c r="AO35">
        <v>0</v>
      </c>
      <c r="AP35" s="203">
        <v>19.28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2.89</v>
      </c>
      <c r="L36" s="203">
        <v>115.68</v>
      </c>
      <c r="M36" s="203">
        <v>27.21</v>
      </c>
      <c r="N36" s="203">
        <v>35.130000000000003</v>
      </c>
      <c r="O36" s="203">
        <v>0</v>
      </c>
      <c r="P36" s="203">
        <v>30.38</v>
      </c>
      <c r="Q36" s="203">
        <v>3.33</v>
      </c>
      <c r="R36" s="203">
        <v>6.89</v>
      </c>
      <c r="S36" s="203">
        <v>0</v>
      </c>
      <c r="T36" s="203">
        <v>0</v>
      </c>
      <c r="U36" s="203">
        <v>61.56</v>
      </c>
      <c r="V36" s="203">
        <v>2.3199999999999998</v>
      </c>
      <c r="W36" s="203">
        <v>7.3</v>
      </c>
      <c r="X36" s="203">
        <v>24.12</v>
      </c>
      <c r="Y36" s="203">
        <v>0</v>
      </c>
      <c r="Z36">
        <v>0</v>
      </c>
      <c r="AA36" s="203">
        <v>10.75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58.45</v>
      </c>
      <c r="AJ36" s="203">
        <v>0</v>
      </c>
      <c r="AK36" s="203">
        <v>0</v>
      </c>
      <c r="AL36" s="203">
        <v>0</v>
      </c>
      <c r="AM36" s="203">
        <v>0</v>
      </c>
      <c r="AN36" s="203">
        <v>11.33</v>
      </c>
      <c r="AO36">
        <v>0</v>
      </c>
      <c r="AP36" s="203">
        <v>19.28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2.89</v>
      </c>
      <c r="L37" s="203">
        <v>115.68</v>
      </c>
      <c r="M37" s="203">
        <v>27.21</v>
      </c>
      <c r="N37" s="203">
        <v>35.130000000000003</v>
      </c>
      <c r="O37" s="203">
        <v>0</v>
      </c>
      <c r="P37" s="203">
        <v>30.38</v>
      </c>
      <c r="Q37" s="203">
        <v>3.33</v>
      </c>
      <c r="R37" s="203">
        <v>6.89</v>
      </c>
      <c r="S37" s="203">
        <v>0</v>
      </c>
      <c r="T37" s="203">
        <v>0</v>
      </c>
      <c r="U37" s="203">
        <v>61.56</v>
      </c>
      <c r="V37" s="203">
        <v>2.3199999999999998</v>
      </c>
      <c r="W37" s="203">
        <v>13.28</v>
      </c>
      <c r="X37" s="203">
        <v>43.86</v>
      </c>
      <c r="Y37" s="203">
        <v>0</v>
      </c>
      <c r="Z37">
        <v>0</v>
      </c>
      <c r="AA37" s="203">
        <v>10.75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58.45</v>
      </c>
      <c r="AJ37" s="203">
        <v>0</v>
      </c>
      <c r="AK37" s="203">
        <v>0</v>
      </c>
      <c r="AL37" s="203">
        <v>0</v>
      </c>
      <c r="AM37" s="203">
        <v>0</v>
      </c>
      <c r="AN37" s="203">
        <v>11.33</v>
      </c>
      <c r="AO37">
        <v>0</v>
      </c>
      <c r="AP37" s="203">
        <v>18.25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2.89</v>
      </c>
      <c r="L38" s="203">
        <v>115.68</v>
      </c>
      <c r="M38" s="203">
        <v>27.21</v>
      </c>
      <c r="N38" s="203">
        <v>35.130000000000003</v>
      </c>
      <c r="O38" s="203">
        <v>0</v>
      </c>
      <c r="P38" s="203">
        <v>30.38</v>
      </c>
      <c r="Q38" s="203">
        <v>3.33</v>
      </c>
      <c r="R38" s="203">
        <v>6.89</v>
      </c>
      <c r="S38" s="203">
        <v>0</v>
      </c>
      <c r="T38" s="203">
        <v>0</v>
      </c>
      <c r="U38" s="203">
        <v>61.56</v>
      </c>
      <c r="V38" s="203">
        <v>2.3199999999999998</v>
      </c>
      <c r="W38" s="203">
        <v>13.28</v>
      </c>
      <c r="X38" s="203">
        <v>43.86</v>
      </c>
      <c r="Y38" s="203">
        <v>0</v>
      </c>
      <c r="Z38">
        <v>0</v>
      </c>
      <c r="AA38" s="203">
        <v>10.75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58.45</v>
      </c>
      <c r="AJ38" s="203">
        <v>0</v>
      </c>
      <c r="AK38" s="203">
        <v>0</v>
      </c>
      <c r="AL38" s="203">
        <v>0</v>
      </c>
      <c r="AM38" s="203">
        <v>0</v>
      </c>
      <c r="AN38" s="203">
        <v>11.33</v>
      </c>
      <c r="AO38">
        <v>0</v>
      </c>
      <c r="AP38" s="203">
        <v>18.25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2.89</v>
      </c>
      <c r="L39" s="203">
        <v>115.68</v>
      </c>
      <c r="M39" s="203">
        <v>27.21</v>
      </c>
      <c r="N39" s="203">
        <v>35.130000000000003</v>
      </c>
      <c r="O39" s="203">
        <v>0</v>
      </c>
      <c r="P39" s="203">
        <v>30.38</v>
      </c>
      <c r="Q39" s="203">
        <v>3.33</v>
      </c>
      <c r="R39" s="203">
        <v>6.89</v>
      </c>
      <c r="S39" s="203">
        <v>0</v>
      </c>
      <c r="T39" s="203">
        <v>0</v>
      </c>
      <c r="U39" s="203">
        <v>61.56</v>
      </c>
      <c r="V39" s="203">
        <v>2.3199999999999998</v>
      </c>
      <c r="W39" s="203">
        <v>13.28</v>
      </c>
      <c r="X39" s="203">
        <v>43.86</v>
      </c>
      <c r="Y39" s="203">
        <v>0</v>
      </c>
      <c r="Z39">
        <v>0</v>
      </c>
      <c r="AA39" s="203">
        <v>10.75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58.45</v>
      </c>
      <c r="AJ39" s="203">
        <v>0</v>
      </c>
      <c r="AK39" s="203">
        <v>0</v>
      </c>
      <c r="AL39" s="203">
        <v>0</v>
      </c>
      <c r="AM39" s="203">
        <v>20.39</v>
      </c>
      <c r="AN39" s="203">
        <v>0</v>
      </c>
      <c r="AO39">
        <v>0</v>
      </c>
      <c r="AP39" s="203">
        <v>19.28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2.89</v>
      </c>
      <c r="L40" s="203">
        <v>115.68</v>
      </c>
      <c r="M40" s="203">
        <v>27.21</v>
      </c>
      <c r="N40" s="203">
        <v>35.130000000000003</v>
      </c>
      <c r="O40" s="203">
        <v>0</v>
      </c>
      <c r="P40" s="203">
        <v>30.38</v>
      </c>
      <c r="Q40" s="203">
        <v>3.33</v>
      </c>
      <c r="R40" s="203">
        <v>6.89</v>
      </c>
      <c r="S40" s="203">
        <v>0</v>
      </c>
      <c r="T40" s="203">
        <v>0</v>
      </c>
      <c r="U40" s="203">
        <v>61.56</v>
      </c>
      <c r="V40" s="203">
        <v>2.3199999999999998</v>
      </c>
      <c r="W40" s="203">
        <v>13.28</v>
      </c>
      <c r="X40" s="203">
        <v>43.86</v>
      </c>
      <c r="Y40" s="203">
        <v>0</v>
      </c>
      <c r="Z40">
        <v>0</v>
      </c>
      <c r="AA40" s="203">
        <v>10.75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58.45</v>
      </c>
      <c r="AJ40" s="203">
        <v>0</v>
      </c>
      <c r="AK40" s="203">
        <v>0</v>
      </c>
      <c r="AL40" s="203">
        <v>0</v>
      </c>
      <c r="AM40" s="203">
        <v>20.39</v>
      </c>
      <c r="AN40" s="203">
        <v>0</v>
      </c>
      <c r="AO40">
        <v>0</v>
      </c>
      <c r="AP40" s="203">
        <v>19.28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2.89</v>
      </c>
      <c r="L41" s="203">
        <v>115.68</v>
      </c>
      <c r="M41" s="203">
        <v>27.21</v>
      </c>
      <c r="N41" s="203">
        <v>35.130000000000003</v>
      </c>
      <c r="O41" s="203">
        <v>0</v>
      </c>
      <c r="P41" s="203">
        <v>30.38</v>
      </c>
      <c r="Q41" s="203">
        <v>3.33</v>
      </c>
      <c r="R41" s="203">
        <v>6.89</v>
      </c>
      <c r="S41" s="203">
        <v>0</v>
      </c>
      <c r="T41" s="203">
        <v>0</v>
      </c>
      <c r="U41" s="203">
        <v>61.56</v>
      </c>
      <c r="V41" s="203">
        <v>2.3199999999999998</v>
      </c>
      <c r="W41" s="203">
        <v>13.28</v>
      </c>
      <c r="X41" s="203">
        <v>43.86</v>
      </c>
      <c r="Y41" s="203">
        <v>0</v>
      </c>
      <c r="Z41">
        <v>0</v>
      </c>
      <c r="AA41" s="203">
        <v>10.75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58.45</v>
      </c>
      <c r="AJ41" s="203">
        <v>0</v>
      </c>
      <c r="AK41" s="203">
        <v>0</v>
      </c>
      <c r="AL41" s="203">
        <v>0</v>
      </c>
      <c r="AM41" s="203">
        <v>20.39</v>
      </c>
      <c r="AN41" s="203">
        <v>0</v>
      </c>
      <c r="AO41">
        <v>0</v>
      </c>
      <c r="AP41" s="203">
        <v>19.28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2.89</v>
      </c>
      <c r="L42" s="203">
        <v>115.68</v>
      </c>
      <c r="M42" s="203">
        <v>27.21</v>
      </c>
      <c r="N42" s="203">
        <v>35.130000000000003</v>
      </c>
      <c r="O42" s="203">
        <v>0</v>
      </c>
      <c r="P42" s="203">
        <v>30.38</v>
      </c>
      <c r="Q42" s="203">
        <v>3.33</v>
      </c>
      <c r="R42" s="203">
        <v>6.89</v>
      </c>
      <c r="S42" s="203">
        <v>0</v>
      </c>
      <c r="T42" s="203">
        <v>0</v>
      </c>
      <c r="U42" s="203">
        <v>61.56</v>
      </c>
      <c r="V42" s="203">
        <v>2.3199999999999998</v>
      </c>
      <c r="W42" s="203">
        <v>13.28</v>
      </c>
      <c r="X42" s="203">
        <v>43.86</v>
      </c>
      <c r="Y42" s="203">
        <v>0</v>
      </c>
      <c r="Z42">
        <v>0</v>
      </c>
      <c r="AA42" s="203">
        <v>10.75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58.45</v>
      </c>
      <c r="AJ42" s="203">
        <v>0</v>
      </c>
      <c r="AK42" s="203">
        <v>0</v>
      </c>
      <c r="AL42" s="203">
        <v>0</v>
      </c>
      <c r="AM42" s="203">
        <v>20.39</v>
      </c>
      <c r="AN42" s="203">
        <v>0</v>
      </c>
      <c r="AO42">
        <v>0</v>
      </c>
      <c r="AP42" s="203">
        <v>19.28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2.89</v>
      </c>
      <c r="L43" s="203">
        <v>115.68</v>
      </c>
      <c r="M43" s="203">
        <v>27.21</v>
      </c>
      <c r="N43" s="203">
        <v>35.130000000000003</v>
      </c>
      <c r="O43" s="203">
        <v>0</v>
      </c>
      <c r="P43" s="203">
        <v>30.38</v>
      </c>
      <c r="Q43" s="203">
        <v>3.33</v>
      </c>
      <c r="R43" s="203">
        <v>6.89</v>
      </c>
      <c r="S43" s="203">
        <v>0</v>
      </c>
      <c r="T43" s="203">
        <v>0</v>
      </c>
      <c r="U43" s="203">
        <v>61.56</v>
      </c>
      <c r="V43" s="203">
        <v>2.3199999999999998</v>
      </c>
      <c r="W43" s="203">
        <v>13.28</v>
      </c>
      <c r="X43" s="203">
        <v>43.86</v>
      </c>
      <c r="Y43" s="203">
        <v>0</v>
      </c>
      <c r="Z43">
        <v>0</v>
      </c>
      <c r="AA43" s="203">
        <v>10.43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58.45</v>
      </c>
      <c r="AJ43" s="203">
        <v>0</v>
      </c>
      <c r="AK43" s="203">
        <v>0</v>
      </c>
      <c r="AL43" s="203">
        <v>0</v>
      </c>
      <c r="AM43" s="203">
        <v>24.92</v>
      </c>
      <c r="AN43" s="203">
        <v>0</v>
      </c>
      <c r="AO43">
        <v>0</v>
      </c>
      <c r="AP43" s="203">
        <v>19.28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2.89</v>
      </c>
      <c r="L44" s="203">
        <v>115.68</v>
      </c>
      <c r="M44" s="203">
        <v>27.21</v>
      </c>
      <c r="N44" s="203">
        <v>35.130000000000003</v>
      </c>
      <c r="O44" s="203">
        <v>0</v>
      </c>
      <c r="P44" s="203">
        <v>30.38</v>
      </c>
      <c r="Q44" s="203">
        <v>3.33</v>
      </c>
      <c r="R44" s="203">
        <v>6.89</v>
      </c>
      <c r="S44" s="203">
        <v>0</v>
      </c>
      <c r="T44" s="203">
        <v>0</v>
      </c>
      <c r="U44" s="203">
        <v>61.56</v>
      </c>
      <c r="V44" s="203">
        <v>2.3199999999999998</v>
      </c>
      <c r="W44" s="203">
        <v>13.28</v>
      </c>
      <c r="X44" s="203">
        <v>43.86</v>
      </c>
      <c r="Y44" s="203">
        <v>0</v>
      </c>
      <c r="Z44">
        <v>0</v>
      </c>
      <c r="AA44" s="203">
        <v>10.43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58.45</v>
      </c>
      <c r="AJ44" s="203">
        <v>0</v>
      </c>
      <c r="AK44" s="203">
        <v>0</v>
      </c>
      <c r="AL44" s="203">
        <v>0</v>
      </c>
      <c r="AM44" s="203">
        <v>24.92</v>
      </c>
      <c r="AN44" s="203">
        <v>0</v>
      </c>
      <c r="AO44">
        <v>0</v>
      </c>
      <c r="AP44" s="203">
        <v>19.28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2.89</v>
      </c>
      <c r="L45" s="203">
        <v>115.68</v>
      </c>
      <c r="M45" s="203">
        <v>27.21</v>
      </c>
      <c r="N45" s="203">
        <v>35.130000000000003</v>
      </c>
      <c r="O45" s="203">
        <v>0</v>
      </c>
      <c r="P45" s="203">
        <v>30.38</v>
      </c>
      <c r="Q45" s="203">
        <v>3.33</v>
      </c>
      <c r="R45" s="203">
        <v>6.89</v>
      </c>
      <c r="S45" s="203">
        <v>0</v>
      </c>
      <c r="T45" s="203">
        <v>0</v>
      </c>
      <c r="U45" s="203">
        <v>61.56</v>
      </c>
      <c r="V45" s="203">
        <v>2.3199999999999998</v>
      </c>
      <c r="W45" s="203">
        <v>13.28</v>
      </c>
      <c r="X45" s="203">
        <v>43.86</v>
      </c>
      <c r="Y45" s="203">
        <v>0</v>
      </c>
      <c r="Z45">
        <v>0</v>
      </c>
      <c r="AA45" s="203">
        <v>10.01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58.45</v>
      </c>
      <c r="AJ45" s="203">
        <v>0</v>
      </c>
      <c r="AK45" s="203">
        <v>0</v>
      </c>
      <c r="AL45" s="203">
        <v>0</v>
      </c>
      <c r="AM45" s="203">
        <v>29.46</v>
      </c>
      <c r="AN45" s="203">
        <v>0</v>
      </c>
      <c r="AO45">
        <v>0</v>
      </c>
      <c r="AP45" s="203">
        <v>19.510000000000002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2.89</v>
      </c>
      <c r="L46" s="203">
        <v>115.68</v>
      </c>
      <c r="M46" s="203">
        <v>27.21</v>
      </c>
      <c r="N46" s="203">
        <v>35.130000000000003</v>
      </c>
      <c r="O46" s="203">
        <v>0</v>
      </c>
      <c r="P46" s="203">
        <v>30.38</v>
      </c>
      <c r="Q46" s="203">
        <v>3.33</v>
      </c>
      <c r="R46" s="203">
        <v>6.89</v>
      </c>
      <c r="S46" s="203">
        <v>0</v>
      </c>
      <c r="T46" s="203">
        <v>0</v>
      </c>
      <c r="U46" s="203">
        <v>61.56</v>
      </c>
      <c r="V46" s="203">
        <v>4.2300000000000004</v>
      </c>
      <c r="W46" s="203">
        <v>13.28</v>
      </c>
      <c r="X46" s="203">
        <v>43.86</v>
      </c>
      <c r="Y46" s="203">
        <v>0</v>
      </c>
      <c r="Z46">
        <v>0</v>
      </c>
      <c r="AA46" s="203">
        <v>10.01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58.45</v>
      </c>
      <c r="AJ46" s="203">
        <v>0</v>
      </c>
      <c r="AK46" s="203">
        <v>0</v>
      </c>
      <c r="AL46" s="203">
        <v>0</v>
      </c>
      <c r="AM46" s="203">
        <v>29.46</v>
      </c>
      <c r="AN46" s="203">
        <v>0</v>
      </c>
      <c r="AO46">
        <v>0</v>
      </c>
      <c r="AP46" s="203">
        <v>19.510000000000002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2.89</v>
      </c>
      <c r="L47" s="203">
        <v>115.68</v>
      </c>
      <c r="M47" s="203">
        <v>27.21</v>
      </c>
      <c r="N47" s="203">
        <v>35.130000000000003</v>
      </c>
      <c r="O47" s="203">
        <v>0</v>
      </c>
      <c r="P47" s="203">
        <v>30.39</v>
      </c>
      <c r="Q47" s="203">
        <v>3.33</v>
      </c>
      <c r="R47" s="203">
        <v>6.89</v>
      </c>
      <c r="S47" s="203">
        <v>0</v>
      </c>
      <c r="T47" s="203">
        <v>0</v>
      </c>
      <c r="U47" s="203">
        <v>61.3</v>
      </c>
      <c r="V47" s="203">
        <v>2.3199999999999998</v>
      </c>
      <c r="W47" s="203">
        <v>7.3</v>
      </c>
      <c r="X47" s="203">
        <v>24.12</v>
      </c>
      <c r="Y47" s="203">
        <v>0</v>
      </c>
      <c r="Z47">
        <v>0</v>
      </c>
      <c r="AA47" s="203">
        <v>10.01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58.45</v>
      </c>
      <c r="AJ47" s="203">
        <v>0</v>
      </c>
      <c r="AK47" s="203">
        <v>0</v>
      </c>
      <c r="AL47" s="203">
        <v>0</v>
      </c>
      <c r="AM47" s="203">
        <v>29.46</v>
      </c>
      <c r="AN47" s="203">
        <v>0</v>
      </c>
      <c r="AO47">
        <v>0</v>
      </c>
      <c r="AP47" s="203">
        <v>19.28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2.89</v>
      </c>
      <c r="L48" s="203">
        <v>115.68</v>
      </c>
      <c r="M48" s="203">
        <v>27.21</v>
      </c>
      <c r="N48" s="203">
        <v>35.130000000000003</v>
      </c>
      <c r="O48" s="203">
        <v>0</v>
      </c>
      <c r="P48" s="203">
        <v>30.39</v>
      </c>
      <c r="Q48" s="203">
        <v>3.33</v>
      </c>
      <c r="R48" s="203">
        <v>6.89</v>
      </c>
      <c r="S48" s="203">
        <v>0</v>
      </c>
      <c r="T48" s="203">
        <v>0</v>
      </c>
      <c r="U48" s="203">
        <v>61.3</v>
      </c>
      <c r="V48" s="203">
        <v>2.3199999999999998</v>
      </c>
      <c r="W48" s="203">
        <v>13.28</v>
      </c>
      <c r="X48" s="203">
        <v>43.86</v>
      </c>
      <c r="Y48" s="203">
        <v>0</v>
      </c>
      <c r="Z48">
        <v>0</v>
      </c>
      <c r="AA48" s="203">
        <v>10.01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58.45</v>
      </c>
      <c r="AJ48" s="203">
        <v>0</v>
      </c>
      <c r="AK48" s="203">
        <v>0</v>
      </c>
      <c r="AL48" s="203">
        <v>0</v>
      </c>
      <c r="AM48" s="203">
        <v>29.46</v>
      </c>
      <c r="AN48" s="203">
        <v>0</v>
      </c>
      <c r="AO48">
        <v>0</v>
      </c>
      <c r="AP48" s="203">
        <v>19.28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2.89</v>
      </c>
      <c r="L49" s="203">
        <v>115.68</v>
      </c>
      <c r="M49" s="203">
        <v>27.21</v>
      </c>
      <c r="N49" s="203">
        <v>35.130000000000003</v>
      </c>
      <c r="O49" s="203">
        <v>0</v>
      </c>
      <c r="P49" s="203">
        <v>30.39</v>
      </c>
      <c r="Q49" s="203">
        <v>3.33</v>
      </c>
      <c r="R49" s="203">
        <v>6.89</v>
      </c>
      <c r="S49" s="203">
        <v>0</v>
      </c>
      <c r="T49" s="203">
        <v>0</v>
      </c>
      <c r="U49" s="203">
        <v>61.3</v>
      </c>
      <c r="V49" s="203">
        <v>2.3199999999999998</v>
      </c>
      <c r="W49" s="203">
        <v>13.28</v>
      </c>
      <c r="X49" s="203">
        <v>43.86</v>
      </c>
      <c r="Y49" s="203">
        <v>0</v>
      </c>
      <c r="Z49">
        <v>0</v>
      </c>
      <c r="AA49" s="203">
        <v>10.01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58.45</v>
      </c>
      <c r="AJ49" s="203">
        <v>0</v>
      </c>
      <c r="AK49" s="203">
        <v>0</v>
      </c>
      <c r="AL49" s="203">
        <v>0</v>
      </c>
      <c r="AM49" s="203">
        <v>45.32</v>
      </c>
      <c r="AN49" s="203">
        <v>0</v>
      </c>
      <c r="AO49">
        <v>0</v>
      </c>
      <c r="AP49" s="203">
        <v>19.28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2.89</v>
      </c>
      <c r="L50" s="203">
        <v>115.68</v>
      </c>
      <c r="M50" s="203">
        <v>27.21</v>
      </c>
      <c r="N50" s="203">
        <v>35.130000000000003</v>
      </c>
      <c r="O50" s="203">
        <v>0</v>
      </c>
      <c r="P50" s="203">
        <v>30.39</v>
      </c>
      <c r="Q50" s="203">
        <v>3.33</v>
      </c>
      <c r="R50" s="203">
        <v>6.89</v>
      </c>
      <c r="S50" s="203">
        <v>0</v>
      </c>
      <c r="T50" s="203">
        <v>0</v>
      </c>
      <c r="U50" s="203">
        <v>61.3</v>
      </c>
      <c r="V50" s="203">
        <v>2.3199999999999998</v>
      </c>
      <c r="W50" s="203">
        <v>13.28</v>
      </c>
      <c r="X50" s="203">
        <v>43.86</v>
      </c>
      <c r="Y50" s="203">
        <v>0</v>
      </c>
      <c r="Z50">
        <v>0</v>
      </c>
      <c r="AA50" s="203">
        <v>10.01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58.45</v>
      </c>
      <c r="AJ50" s="203">
        <v>0</v>
      </c>
      <c r="AK50" s="203">
        <v>0</v>
      </c>
      <c r="AL50" s="203">
        <v>0</v>
      </c>
      <c r="AM50" s="203">
        <v>47.58</v>
      </c>
      <c r="AN50" s="203">
        <v>0</v>
      </c>
      <c r="AO50">
        <v>0</v>
      </c>
      <c r="AP50" s="203">
        <v>19.28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2.89</v>
      </c>
      <c r="L51" s="203">
        <v>115.68</v>
      </c>
      <c r="M51" s="203">
        <v>27.21</v>
      </c>
      <c r="N51" s="203">
        <v>35.130000000000003</v>
      </c>
      <c r="O51" s="203">
        <v>0</v>
      </c>
      <c r="P51" s="203">
        <v>30.39</v>
      </c>
      <c r="Q51" s="203">
        <v>3.33</v>
      </c>
      <c r="R51" s="203">
        <v>6.89</v>
      </c>
      <c r="S51" s="203">
        <v>0</v>
      </c>
      <c r="T51" s="203">
        <v>0</v>
      </c>
      <c r="U51" s="203">
        <v>61.3</v>
      </c>
      <c r="V51" s="203">
        <v>2.3199999999999998</v>
      </c>
      <c r="W51" s="203">
        <v>13.28</v>
      </c>
      <c r="X51" s="203">
        <v>43.86</v>
      </c>
      <c r="Y51" s="203">
        <v>0</v>
      </c>
      <c r="Z51">
        <v>0</v>
      </c>
      <c r="AA51" s="203">
        <v>10.01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58.45</v>
      </c>
      <c r="AJ51" s="203">
        <v>0</v>
      </c>
      <c r="AK51" s="203">
        <v>0</v>
      </c>
      <c r="AL51" s="203">
        <v>0</v>
      </c>
      <c r="AM51" s="203">
        <v>54.38</v>
      </c>
      <c r="AN51" s="203">
        <v>0</v>
      </c>
      <c r="AO51">
        <v>0</v>
      </c>
      <c r="AP51" s="203">
        <v>19.28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2.89</v>
      </c>
      <c r="L52" s="203">
        <v>115.68</v>
      </c>
      <c r="M52" s="203">
        <v>27.21</v>
      </c>
      <c r="N52" s="203">
        <v>35.130000000000003</v>
      </c>
      <c r="O52" s="203">
        <v>0</v>
      </c>
      <c r="P52" s="203">
        <v>30.39</v>
      </c>
      <c r="Q52" s="203">
        <v>3.33</v>
      </c>
      <c r="R52" s="203">
        <v>6.89</v>
      </c>
      <c r="S52" s="203">
        <v>0</v>
      </c>
      <c r="T52" s="203">
        <v>0</v>
      </c>
      <c r="U52" s="203">
        <v>61.3</v>
      </c>
      <c r="V52" s="203">
        <v>2.3199999999999998</v>
      </c>
      <c r="W52" s="203">
        <v>13.28</v>
      </c>
      <c r="X52" s="203">
        <v>43.86</v>
      </c>
      <c r="Y52" s="203">
        <v>0</v>
      </c>
      <c r="Z52">
        <v>0</v>
      </c>
      <c r="AA52" s="203">
        <v>10.01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58.45</v>
      </c>
      <c r="AJ52" s="203">
        <v>0</v>
      </c>
      <c r="AK52" s="203">
        <v>0</v>
      </c>
      <c r="AL52" s="203">
        <v>0</v>
      </c>
      <c r="AM52" s="203">
        <v>58.91</v>
      </c>
      <c r="AN52" s="203">
        <v>0</v>
      </c>
      <c r="AO52">
        <v>0</v>
      </c>
      <c r="AP52" s="203">
        <v>19.28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2.89</v>
      </c>
      <c r="L53" s="203">
        <v>115.68</v>
      </c>
      <c r="M53" s="203">
        <v>27.21</v>
      </c>
      <c r="N53" s="203">
        <v>35.130000000000003</v>
      </c>
      <c r="O53" s="203">
        <v>0</v>
      </c>
      <c r="P53" s="203">
        <v>30.39</v>
      </c>
      <c r="Q53" s="203">
        <v>3.33</v>
      </c>
      <c r="R53" s="203">
        <v>6.89</v>
      </c>
      <c r="S53" s="203">
        <v>0</v>
      </c>
      <c r="T53" s="203">
        <v>0</v>
      </c>
      <c r="U53" s="203">
        <v>61.3</v>
      </c>
      <c r="V53" s="203">
        <v>2.3199999999999998</v>
      </c>
      <c r="W53" s="203">
        <v>13.28</v>
      </c>
      <c r="X53" s="203">
        <v>43.86</v>
      </c>
      <c r="Y53" s="203">
        <v>0</v>
      </c>
      <c r="Z53">
        <v>0</v>
      </c>
      <c r="AA53" s="203">
        <v>10.01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58.45</v>
      </c>
      <c r="AJ53" s="203">
        <v>0</v>
      </c>
      <c r="AK53" s="203">
        <v>0</v>
      </c>
      <c r="AL53" s="203">
        <v>0</v>
      </c>
      <c r="AM53" s="203">
        <v>63.44</v>
      </c>
      <c r="AN53" s="203">
        <v>0</v>
      </c>
      <c r="AO53">
        <v>0</v>
      </c>
      <c r="AP53" s="203">
        <v>19.28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2.89</v>
      </c>
      <c r="L54" s="203">
        <v>115.68</v>
      </c>
      <c r="M54" s="203">
        <v>27.21</v>
      </c>
      <c r="N54" s="203">
        <v>35.130000000000003</v>
      </c>
      <c r="O54" s="203">
        <v>0</v>
      </c>
      <c r="P54" s="203">
        <v>30.39</v>
      </c>
      <c r="Q54" s="203">
        <v>3.33</v>
      </c>
      <c r="R54" s="203">
        <v>6.89</v>
      </c>
      <c r="S54" s="203">
        <v>0</v>
      </c>
      <c r="T54" s="203">
        <v>0</v>
      </c>
      <c r="U54" s="203">
        <v>61.3</v>
      </c>
      <c r="V54" s="203">
        <v>2.3199999999999998</v>
      </c>
      <c r="W54" s="203">
        <v>13.28</v>
      </c>
      <c r="X54" s="203">
        <v>43.86</v>
      </c>
      <c r="Y54" s="203">
        <v>0</v>
      </c>
      <c r="Z54">
        <v>0</v>
      </c>
      <c r="AA54" s="203">
        <v>10.01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58.45</v>
      </c>
      <c r="AJ54" s="203">
        <v>0</v>
      </c>
      <c r="AK54" s="203">
        <v>0</v>
      </c>
      <c r="AL54" s="203">
        <v>0</v>
      </c>
      <c r="AM54" s="203">
        <v>67.98</v>
      </c>
      <c r="AN54" s="203">
        <v>0</v>
      </c>
      <c r="AO54">
        <v>0</v>
      </c>
      <c r="AP54" s="203">
        <v>19.28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2.89</v>
      </c>
      <c r="L55" s="203">
        <v>115.68</v>
      </c>
      <c r="M55" s="203">
        <v>27.21</v>
      </c>
      <c r="N55" s="203">
        <v>35.130000000000003</v>
      </c>
      <c r="O55" s="203">
        <v>0</v>
      </c>
      <c r="P55" s="203">
        <v>30.39</v>
      </c>
      <c r="Q55" s="203">
        <v>3.33</v>
      </c>
      <c r="R55" s="203">
        <v>6.89</v>
      </c>
      <c r="S55" s="203">
        <v>0</v>
      </c>
      <c r="T55" s="203">
        <v>0</v>
      </c>
      <c r="U55" s="203">
        <v>61.3</v>
      </c>
      <c r="V55" s="203">
        <v>2.3199999999999998</v>
      </c>
      <c r="W55" s="203">
        <v>13.28</v>
      </c>
      <c r="X55" s="203">
        <v>43.86</v>
      </c>
      <c r="Y55" s="203">
        <v>0</v>
      </c>
      <c r="Z55">
        <v>0</v>
      </c>
      <c r="AA55" s="203">
        <v>9.7200000000000006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58.45</v>
      </c>
      <c r="AJ55" s="203">
        <v>0</v>
      </c>
      <c r="AK55" s="203">
        <v>0</v>
      </c>
      <c r="AL55" s="203">
        <v>0</v>
      </c>
      <c r="AM55" s="203">
        <v>67.98</v>
      </c>
      <c r="AN55" s="203">
        <v>0</v>
      </c>
      <c r="AO55">
        <v>0</v>
      </c>
      <c r="AP55" s="203">
        <v>19.28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2.89</v>
      </c>
      <c r="L56" s="203">
        <v>115.68</v>
      </c>
      <c r="M56" s="203">
        <v>27.21</v>
      </c>
      <c r="N56" s="203">
        <v>35.130000000000003</v>
      </c>
      <c r="O56" s="203">
        <v>0</v>
      </c>
      <c r="P56" s="203">
        <v>30.39</v>
      </c>
      <c r="Q56" s="203">
        <v>3.33</v>
      </c>
      <c r="R56" s="203">
        <v>6.89</v>
      </c>
      <c r="S56" s="203">
        <v>0</v>
      </c>
      <c r="T56" s="203">
        <v>0</v>
      </c>
      <c r="U56" s="203">
        <v>61.3</v>
      </c>
      <c r="V56" s="203">
        <v>2.3199999999999998</v>
      </c>
      <c r="W56" s="203">
        <v>13.28</v>
      </c>
      <c r="X56" s="203">
        <v>43.86</v>
      </c>
      <c r="Y56" s="203">
        <v>0</v>
      </c>
      <c r="Z56">
        <v>0</v>
      </c>
      <c r="AA56" s="203">
        <v>9.7200000000000006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58.45</v>
      </c>
      <c r="AJ56" s="203">
        <v>0</v>
      </c>
      <c r="AK56" s="203">
        <v>0</v>
      </c>
      <c r="AL56" s="203">
        <v>0</v>
      </c>
      <c r="AM56" s="203">
        <v>67.98</v>
      </c>
      <c r="AN56" s="203">
        <v>0</v>
      </c>
      <c r="AO56">
        <v>0</v>
      </c>
      <c r="AP56" s="203">
        <v>19.28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2.89</v>
      </c>
      <c r="L57" s="203">
        <v>115.68</v>
      </c>
      <c r="M57" s="203">
        <v>27.21</v>
      </c>
      <c r="N57" s="203">
        <v>35.130000000000003</v>
      </c>
      <c r="O57" s="203">
        <v>0</v>
      </c>
      <c r="P57" s="203">
        <v>30.39</v>
      </c>
      <c r="Q57" s="203">
        <v>3.33</v>
      </c>
      <c r="R57" s="203">
        <v>6.89</v>
      </c>
      <c r="S57" s="203">
        <v>0</v>
      </c>
      <c r="T57" s="203">
        <v>0</v>
      </c>
      <c r="U57" s="203">
        <v>61.3</v>
      </c>
      <c r="V57" s="203">
        <v>2.3199999999999998</v>
      </c>
      <c r="W57" s="203">
        <v>7.3</v>
      </c>
      <c r="X57" s="203">
        <v>24.12</v>
      </c>
      <c r="Y57" s="203">
        <v>0</v>
      </c>
      <c r="Z57">
        <v>0</v>
      </c>
      <c r="AA57" s="203">
        <v>9.7200000000000006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58.45</v>
      </c>
      <c r="AJ57" s="203">
        <v>0</v>
      </c>
      <c r="AK57" s="203">
        <v>0</v>
      </c>
      <c r="AL57" s="203">
        <v>0</v>
      </c>
      <c r="AM57" s="203">
        <v>67.98</v>
      </c>
      <c r="AN57" s="203">
        <v>0</v>
      </c>
      <c r="AO57">
        <v>0</v>
      </c>
      <c r="AP57" s="203">
        <v>19.28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2.89</v>
      </c>
      <c r="L58" s="203">
        <v>115.68</v>
      </c>
      <c r="M58" s="203">
        <v>27.21</v>
      </c>
      <c r="N58" s="203">
        <v>35.130000000000003</v>
      </c>
      <c r="O58" s="203">
        <v>0</v>
      </c>
      <c r="P58" s="203">
        <v>30.39</v>
      </c>
      <c r="Q58" s="203">
        <v>6.08</v>
      </c>
      <c r="R58" s="203">
        <v>12.54</v>
      </c>
      <c r="S58" s="203">
        <v>0</v>
      </c>
      <c r="T58" s="203">
        <v>0</v>
      </c>
      <c r="U58" s="203">
        <v>61.3</v>
      </c>
      <c r="V58" s="203">
        <v>4.2300000000000004</v>
      </c>
      <c r="W58" s="203">
        <v>13.28</v>
      </c>
      <c r="X58" s="203">
        <v>43.86</v>
      </c>
      <c r="Y58" s="203">
        <v>0</v>
      </c>
      <c r="Z58">
        <v>0</v>
      </c>
      <c r="AA58" s="203">
        <v>9.7200000000000006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58.45</v>
      </c>
      <c r="AJ58" s="203">
        <v>0</v>
      </c>
      <c r="AK58" s="203">
        <v>0</v>
      </c>
      <c r="AL58" s="203">
        <v>0</v>
      </c>
      <c r="AM58" s="203">
        <v>67.98</v>
      </c>
      <c r="AN58" s="203">
        <v>0</v>
      </c>
      <c r="AO58">
        <v>0</v>
      </c>
      <c r="AP58" s="203">
        <v>38.56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2.89</v>
      </c>
      <c r="L59" s="203">
        <v>115.68</v>
      </c>
      <c r="M59" s="203">
        <v>27.21</v>
      </c>
      <c r="N59" s="203">
        <v>35.130000000000003</v>
      </c>
      <c r="O59" s="203">
        <v>0</v>
      </c>
      <c r="P59" s="203">
        <v>30.39</v>
      </c>
      <c r="Q59" s="203">
        <v>6.08</v>
      </c>
      <c r="R59" s="203">
        <v>12.54</v>
      </c>
      <c r="S59" s="203">
        <v>0</v>
      </c>
      <c r="T59" s="203">
        <v>0</v>
      </c>
      <c r="U59" s="203">
        <v>61.3</v>
      </c>
      <c r="V59" s="203">
        <v>4.2300000000000004</v>
      </c>
      <c r="W59" s="203">
        <v>13.28</v>
      </c>
      <c r="X59" s="203">
        <v>43.86</v>
      </c>
      <c r="Y59" s="203">
        <v>0</v>
      </c>
      <c r="Z59">
        <v>0</v>
      </c>
      <c r="AA59" s="203">
        <v>9.7200000000000006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58.45</v>
      </c>
      <c r="AJ59" s="203">
        <v>0</v>
      </c>
      <c r="AK59" s="203">
        <v>0</v>
      </c>
      <c r="AL59" s="203">
        <v>0</v>
      </c>
      <c r="AM59" s="203">
        <v>72.510000000000005</v>
      </c>
      <c r="AN59" s="203">
        <v>0</v>
      </c>
      <c r="AO59">
        <v>0</v>
      </c>
      <c r="AP59" s="203">
        <v>75.14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2.89</v>
      </c>
      <c r="L60" s="203">
        <v>190.88</v>
      </c>
      <c r="M60" s="203">
        <v>27.21</v>
      </c>
      <c r="N60" s="203">
        <v>35.130000000000003</v>
      </c>
      <c r="O60" s="203">
        <v>0</v>
      </c>
      <c r="P60" s="203">
        <v>30.39</v>
      </c>
      <c r="Q60" s="203">
        <v>6.08</v>
      </c>
      <c r="R60" s="203">
        <v>12.54</v>
      </c>
      <c r="S60" s="203">
        <v>0</v>
      </c>
      <c r="T60" s="203">
        <v>0</v>
      </c>
      <c r="U60" s="203">
        <v>61.3</v>
      </c>
      <c r="V60" s="203">
        <v>4.2300000000000004</v>
      </c>
      <c r="W60" s="203">
        <v>13.28</v>
      </c>
      <c r="X60" s="203">
        <v>43.86</v>
      </c>
      <c r="Y60" s="203">
        <v>0</v>
      </c>
      <c r="Z60">
        <v>0</v>
      </c>
      <c r="AA60" s="203">
        <v>9.7200000000000006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58.45</v>
      </c>
      <c r="AJ60" s="203">
        <v>0</v>
      </c>
      <c r="AK60" s="203">
        <v>0</v>
      </c>
      <c r="AL60" s="203">
        <v>0</v>
      </c>
      <c r="AM60" s="203">
        <v>72.510000000000005</v>
      </c>
      <c r="AN60" s="203">
        <v>0</v>
      </c>
      <c r="AO60">
        <v>0</v>
      </c>
      <c r="AP60" s="203">
        <v>75.14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2.89</v>
      </c>
      <c r="L61" s="203">
        <v>210.16</v>
      </c>
      <c r="M61" s="203">
        <v>27.21</v>
      </c>
      <c r="N61" s="203">
        <v>35.130000000000003</v>
      </c>
      <c r="O61" s="203">
        <v>0</v>
      </c>
      <c r="P61" s="203">
        <v>30.39</v>
      </c>
      <c r="Q61" s="203">
        <v>6.08</v>
      </c>
      <c r="R61" s="203">
        <v>12.54</v>
      </c>
      <c r="S61" s="203">
        <v>0</v>
      </c>
      <c r="T61" s="203">
        <v>0</v>
      </c>
      <c r="U61" s="203">
        <v>61.3</v>
      </c>
      <c r="V61" s="203">
        <v>4.2300000000000004</v>
      </c>
      <c r="W61" s="203">
        <v>13.28</v>
      </c>
      <c r="X61" s="203">
        <v>43.86</v>
      </c>
      <c r="Y61" s="203">
        <v>0</v>
      </c>
      <c r="Z61">
        <v>0</v>
      </c>
      <c r="AA61" s="203">
        <v>9.7200000000000006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58.45</v>
      </c>
      <c r="AJ61" s="203">
        <v>0</v>
      </c>
      <c r="AK61" s="203">
        <v>0</v>
      </c>
      <c r="AL61" s="203">
        <v>0</v>
      </c>
      <c r="AM61" s="203">
        <v>67.98</v>
      </c>
      <c r="AN61" s="203">
        <v>0</v>
      </c>
      <c r="AO61">
        <v>0</v>
      </c>
      <c r="AP61" s="203">
        <v>75.150000000000006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2.89</v>
      </c>
      <c r="L62" s="203">
        <v>219.8</v>
      </c>
      <c r="M62" s="203">
        <v>27.21</v>
      </c>
      <c r="N62" s="203">
        <v>35.130000000000003</v>
      </c>
      <c r="O62" s="203">
        <v>0</v>
      </c>
      <c r="P62" s="203">
        <v>30.39</v>
      </c>
      <c r="Q62" s="203">
        <v>6.08</v>
      </c>
      <c r="R62" s="203">
        <v>12.54</v>
      </c>
      <c r="S62" s="203">
        <v>0</v>
      </c>
      <c r="T62" s="203">
        <v>0</v>
      </c>
      <c r="U62" s="203">
        <v>61.3</v>
      </c>
      <c r="V62" s="203">
        <v>4.2300000000000004</v>
      </c>
      <c r="W62" s="203">
        <v>13.28</v>
      </c>
      <c r="X62" s="203">
        <v>43.86</v>
      </c>
      <c r="Y62" s="203">
        <v>0</v>
      </c>
      <c r="Z62">
        <v>0</v>
      </c>
      <c r="AA62" s="203">
        <v>9.7200000000000006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58.45</v>
      </c>
      <c r="AJ62" s="203">
        <v>0</v>
      </c>
      <c r="AK62" s="203">
        <v>0</v>
      </c>
      <c r="AL62" s="203">
        <v>0</v>
      </c>
      <c r="AM62" s="203">
        <v>63.44</v>
      </c>
      <c r="AN62" s="203">
        <v>0</v>
      </c>
      <c r="AO62">
        <v>0</v>
      </c>
      <c r="AP62" s="203">
        <v>75.14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2.89</v>
      </c>
      <c r="L63" s="203">
        <v>171.6</v>
      </c>
      <c r="M63" s="203">
        <v>27.21</v>
      </c>
      <c r="N63" s="203">
        <v>35.130000000000003</v>
      </c>
      <c r="O63" s="203">
        <v>0</v>
      </c>
      <c r="P63" s="203">
        <v>30.39</v>
      </c>
      <c r="Q63" s="203">
        <v>3.33</v>
      </c>
      <c r="R63" s="203">
        <v>6.89</v>
      </c>
      <c r="S63" s="203">
        <v>0</v>
      </c>
      <c r="T63" s="203">
        <v>0</v>
      </c>
      <c r="U63" s="203">
        <v>61.3</v>
      </c>
      <c r="V63" s="203">
        <v>2.3199999999999998</v>
      </c>
      <c r="W63" s="203">
        <v>13.28</v>
      </c>
      <c r="X63" s="203">
        <v>43.86</v>
      </c>
      <c r="Y63" s="203">
        <v>0</v>
      </c>
      <c r="Z63">
        <v>0</v>
      </c>
      <c r="AA63" s="203">
        <v>9.44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58.45</v>
      </c>
      <c r="AJ63" s="203">
        <v>0</v>
      </c>
      <c r="AK63" s="203">
        <v>0</v>
      </c>
      <c r="AL63" s="203">
        <v>0</v>
      </c>
      <c r="AM63" s="203">
        <v>56.65</v>
      </c>
      <c r="AN63" s="203">
        <v>0</v>
      </c>
      <c r="AO63">
        <v>0</v>
      </c>
      <c r="AP63" s="203">
        <v>19.28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2.89</v>
      </c>
      <c r="L64" s="203">
        <v>235.61</v>
      </c>
      <c r="M64" s="203">
        <v>27.21</v>
      </c>
      <c r="N64" s="203">
        <v>35.130000000000003</v>
      </c>
      <c r="O64" s="203">
        <v>0</v>
      </c>
      <c r="P64" s="203">
        <v>30.39</v>
      </c>
      <c r="Q64" s="203">
        <v>6.08</v>
      </c>
      <c r="R64" s="203">
        <v>12.54</v>
      </c>
      <c r="S64" s="203">
        <v>0</v>
      </c>
      <c r="T64" s="203">
        <v>0</v>
      </c>
      <c r="U64" s="203">
        <v>61.3</v>
      </c>
      <c r="V64" s="203">
        <v>4.2300000000000004</v>
      </c>
      <c r="W64" s="203">
        <v>13.28</v>
      </c>
      <c r="X64" s="203">
        <v>43.86</v>
      </c>
      <c r="Y64" s="203">
        <v>0</v>
      </c>
      <c r="Z64">
        <v>0</v>
      </c>
      <c r="AA64" s="203">
        <v>9.44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58.45</v>
      </c>
      <c r="AJ64" s="203">
        <v>0</v>
      </c>
      <c r="AK64" s="203">
        <v>0</v>
      </c>
      <c r="AL64" s="203">
        <v>0</v>
      </c>
      <c r="AM64" s="203">
        <v>56.65</v>
      </c>
      <c r="AN64" s="203">
        <v>0</v>
      </c>
      <c r="AO64">
        <v>0</v>
      </c>
      <c r="AP64" s="203">
        <v>70.48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2.89</v>
      </c>
      <c r="L65" s="203">
        <v>279.56</v>
      </c>
      <c r="M65" s="203">
        <v>27.21</v>
      </c>
      <c r="N65" s="203">
        <v>35.130000000000003</v>
      </c>
      <c r="O65" s="203">
        <v>0</v>
      </c>
      <c r="P65" s="203">
        <v>30.39</v>
      </c>
      <c r="Q65" s="203">
        <v>6.08</v>
      </c>
      <c r="R65" s="203">
        <v>12.54</v>
      </c>
      <c r="S65" s="203">
        <v>0</v>
      </c>
      <c r="T65" s="203">
        <v>0</v>
      </c>
      <c r="U65" s="203">
        <v>61.3</v>
      </c>
      <c r="V65" s="203">
        <v>4.2300000000000004</v>
      </c>
      <c r="W65" s="203">
        <v>13.28</v>
      </c>
      <c r="X65" s="203">
        <v>43.86</v>
      </c>
      <c r="Y65" s="203">
        <v>0</v>
      </c>
      <c r="Z65">
        <v>0</v>
      </c>
      <c r="AA65" s="203">
        <v>9.44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58.45</v>
      </c>
      <c r="AJ65" s="203">
        <v>0</v>
      </c>
      <c r="AK65" s="203">
        <v>0</v>
      </c>
      <c r="AL65" s="203">
        <v>0</v>
      </c>
      <c r="AM65" s="203">
        <v>56.65</v>
      </c>
      <c r="AN65" s="203">
        <v>0</v>
      </c>
      <c r="AO65">
        <v>0</v>
      </c>
      <c r="AP65" s="203">
        <v>75.14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2.89</v>
      </c>
      <c r="L66" s="203">
        <v>279.56</v>
      </c>
      <c r="M66" s="203">
        <v>27.21</v>
      </c>
      <c r="N66" s="203">
        <v>35.130000000000003</v>
      </c>
      <c r="O66" s="203">
        <v>0</v>
      </c>
      <c r="P66" s="203">
        <v>30.39</v>
      </c>
      <c r="Q66" s="203">
        <v>6.08</v>
      </c>
      <c r="R66" s="203">
        <v>12.54</v>
      </c>
      <c r="S66" s="203">
        <v>0</v>
      </c>
      <c r="T66" s="203">
        <v>0</v>
      </c>
      <c r="U66" s="203">
        <v>61.3</v>
      </c>
      <c r="V66" s="203">
        <v>4.2300000000000004</v>
      </c>
      <c r="W66" s="203">
        <v>13.28</v>
      </c>
      <c r="X66" s="203">
        <v>43.86</v>
      </c>
      <c r="Y66" s="203">
        <v>0</v>
      </c>
      <c r="Z66">
        <v>0</v>
      </c>
      <c r="AA66" s="203">
        <v>9.44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58.45</v>
      </c>
      <c r="AJ66" s="203">
        <v>0</v>
      </c>
      <c r="AK66" s="203">
        <v>0</v>
      </c>
      <c r="AL66" s="203">
        <v>0</v>
      </c>
      <c r="AM66" s="203">
        <v>56.65</v>
      </c>
      <c r="AN66" s="203">
        <v>0</v>
      </c>
      <c r="AO66">
        <v>0</v>
      </c>
      <c r="AP66" s="203">
        <v>75.14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2.89</v>
      </c>
      <c r="L67" s="203">
        <v>279.56</v>
      </c>
      <c r="M67" s="203">
        <v>27.21</v>
      </c>
      <c r="N67" s="203">
        <v>35.130000000000003</v>
      </c>
      <c r="O67" s="203">
        <v>0</v>
      </c>
      <c r="P67" s="203">
        <v>30.39</v>
      </c>
      <c r="Q67" s="203">
        <v>6.08</v>
      </c>
      <c r="R67" s="203">
        <v>12.54</v>
      </c>
      <c r="S67" s="203">
        <v>0</v>
      </c>
      <c r="T67" s="203">
        <v>0</v>
      </c>
      <c r="U67" s="203">
        <v>61.3</v>
      </c>
      <c r="V67" s="203">
        <v>4.2300000000000004</v>
      </c>
      <c r="W67" s="203">
        <v>13.28</v>
      </c>
      <c r="X67" s="203">
        <v>43.86</v>
      </c>
      <c r="Y67" s="203">
        <v>0</v>
      </c>
      <c r="Z67">
        <v>0</v>
      </c>
      <c r="AA67" s="203">
        <v>9.44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58.45</v>
      </c>
      <c r="AJ67" s="203">
        <v>0</v>
      </c>
      <c r="AK67" s="203">
        <v>0</v>
      </c>
      <c r="AL67" s="203">
        <v>0</v>
      </c>
      <c r="AM67" s="203">
        <v>63.44</v>
      </c>
      <c r="AN67" s="203">
        <v>0</v>
      </c>
      <c r="AO67">
        <v>0</v>
      </c>
      <c r="AP67" s="203">
        <v>75.14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2.89</v>
      </c>
      <c r="L68" s="203">
        <v>279.56</v>
      </c>
      <c r="M68" s="203">
        <v>27.21</v>
      </c>
      <c r="N68" s="203">
        <v>35.130000000000003</v>
      </c>
      <c r="O68" s="203">
        <v>0</v>
      </c>
      <c r="P68" s="203">
        <v>30.39</v>
      </c>
      <c r="Q68" s="203">
        <v>6.08</v>
      </c>
      <c r="R68" s="203">
        <v>12.54</v>
      </c>
      <c r="S68" s="203">
        <v>0</v>
      </c>
      <c r="T68" s="203">
        <v>0</v>
      </c>
      <c r="U68" s="203">
        <v>61.3</v>
      </c>
      <c r="V68" s="203">
        <v>4.2300000000000004</v>
      </c>
      <c r="W68" s="203">
        <v>13.28</v>
      </c>
      <c r="X68" s="203">
        <v>43.86</v>
      </c>
      <c r="Y68" s="203">
        <v>0</v>
      </c>
      <c r="Z68">
        <v>0</v>
      </c>
      <c r="AA68" s="203">
        <v>9.44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58.45</v>
      </c>
      <c r="AJ68" s="203">
        <v>0</v>
      </c>
      <c r="AK68" s="203">
        <v>0</v>
      </c>
      <c r="AL68" s="203">
        <v>0</v>
      </c>
      <c r="AM68" s="203">
        <v>63.44</v>
      </c>
      <c r="AN68" s="203">
        <v>0</v>
      </c>
      <c r="AO68">
        <v>0</v>
      </c>
      <c r="AP68" s="203">
        <v>75.14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2.89</v>
      </c>
      <c r="L69" s="203">
        <v>279.56</v>
      </c>
      <c r="M69" s="203">
        <v>27.21</v>
      </c>
      <c r="N69" s="203">
        <v>35.130000000000003</v>
      </c>
      <c r="O69" s="203">
        <v>0</v>
      </c>
      <c r="P69" s="203">
        <v>30.39</v>
      </c>
      <c r="Q69" s="203">
        <v>6.08</v>
      </c>
      <c r="R69" s="203">
        <v>12.54</v>
      </c>
      <c r="S69" s="203">
        <v>0</v>
      </c>
      <c r="T69" s="203">
        <v>0</v>
      </c>
      <c r="U69" s="203">
        <v>61.3</v>
      </c>
      <c r="V69" s="203">
        <v>4.2300000000000004</v>
      </c>
      <c r="W69" s="203">
        <v>13.28</v>
      </c>
      <c r="X69" s="203">
        <v>43.86</v>
      </c>
      <c r="Y69" s="203">
        <v>0</v>
      </c>
      <c r="Z69">
        <v>0</v>
      </c>
      <c r="AA69" s="203">
        <v>9.44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53.95</v>
      </c>
      <c r="AJ69" s="203">
        <v>0</v>
      </c>
      <c r="AK69" s="203">
        <v>0</v>
      </c>
      <c r="AL69" s="203">
        <v>0</v>
      </c>
      <c r="AM69" s="203">
        <v>63.44</v>
      </c>
      <c r="AN69" s="203">
        <v>0</v>
      </c>
      <c r="AO69">
        <v>0</v>
      </c>
      <c r="AP69" s="203">
        <v>75.14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2.89</v>
      </c>
      <c r="L70" s="203">
        <v>279.56</v>
      </c>
      <c r="M70" s="203">
        <v>27.21</v>
      </c>
      <c r="N70" s="203">
        <v>35.130000000000003</v>
      </c>
      <c r="O70" s="203">
        <v>0</v>
      </c>
      <c r="P70" s="203">
        <v>30.39</v>
      </c>
      <c r="Q70" s="203">
        <v>6.08</v>
      </c>
      <c r="R70" s="203">
        <v>12.54</v>
      </c>
      <c r="S70" s="203">
        <v>0</v>
      </c>
      <c r="T70" s="203">
        <v>0</v>
      </c>
      <c r="U70" s="203">
        <v>61.3</v>
      </c>
      <c r="V70" s="203">
        <v>4.2300000000000004</v>
      </c>
      <c r="W70" s="203">
        <v>13.28</v>
      </c>
      <c r="X70" s="203">
        <v>43.86</v>
      </c>
      <c r="Y70" s="203">
        <v>0</v>
      </c>
      <c r="Z70">
        <v>0</v>
      </c>
      <c r="AA70" s="203">
        <v>9.44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53.95</v>
      </c>
      <c r="AJ70" s="203">
        <v>0</v>
      </c>
      <c r="AK70" s="203">
        <v>0</v>
      </c>
      <c r="AL70" s="203">
        <v>0</v>
      </c>
      <c r="AM70" s="203">
        <v>63.44</v>
      </c>
      <c r="AN70" s="203">
        <v>0</v>
      </c>
      <c r="AO70">
        <v>0</v>
      </c>
      <c r="AP70" s="203">
        <v>75.14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2.4900000000000002</v>
      </c>
      <c r="L71" s="203">
        <v>279.56</v>
      </c>
      <c r="M71" s="203">
        <v>27.21</v>
      </c>
      <c r="N71" s="203">
        <v>35.130000000000003</v>
      </c>
      <c r="O71" s="203">
        <v>0</v>
      </c>
      <c r="P71" s="203">
        <v>30.17</v>
      </c>
      <c r="Q71" s="203">
        <v>6.08</v>
      </c>
      <c r="R71" s="203">
        <v>12.54</v>
      </c>
      <c r="S71" s="203">
        <v>0</v>
      </c>
      <c r="T71" s="203">
        <v>0</v>
      </c>
      <c r="U71" s="203">
        <v>61.3</v>
      </c>
      <c r="V71" s="203">
        <v>2.31</v>
      </c>
      <c r="W71" s="203">
        <v>13.28</v>
      </c>
      <c r="X71" s="203">
        <v>43.86</v>
      </c>
      <c r="Y71" s="203">
        <v>0</v>
      </c>
      <c r="Z71">
        <v>0</v>
      </c>
      <c r="AA71" s="203">
        <v>9.44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58.45</v>
      </c>
      <c r="AJ71" s="203">
        <v>0</v>
      </c>
      <c r="AK71" s="203">
        <v>0</v>
      </c>
      <c r="AL71" s="203">
        <v>0</v>
      </c>
      <c r="AM71" s="203">
        <v>72.510000000000005</v>
      </c>
      <c r="AN71" s="203">
        <v>0</v>
      </c>
      <c r="AO71">
        <v>0</v>
      </c>
      <c r="AP71" s="203">
        <v>75.14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2.4900000000000002</v>
      </c>
      <c r="L72" s="203">
        <v>212.08</v>
      </c>
      <c r="M72" s="203">
        <v>27.21</v>
      </c>
      <c r="N72" s="203">
        <v>35.130000000000003</v>
      </c>
      <c r="O72" s="203">
        <v>0</v>
      </c>
      <c r="P72" s="203">
        <v>30.39</v>
      </c>
      <c r="Q72" s="203">
        <v>6.08</v>
      </c>
      <c r="R72" s="203">
        <v>12.54</v>
      </c>
      <c r="S72" s="203">
        <v>0</v>
      </c>
      <c r="T72" s="203">
        <v>0</v>
      </c>
      <c r="U72" s="203">
        <v>61.3</v>
      </c>
      <c r="V72" s="203">
        <v>2.31</v>
      </c>
      <c r="W72" s="203">
        <v>13.28</v>
      </c>
      <c r="X72" s="203">
        <v>43.86</v>
      </c>
      <c r="Y72" s="203">
        <v>0</v>
      </c>
      <c r="Z72">
        <v>0</v>
      </c>
      <c r="AA72" s="203">
        <v>9.44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53.95</v>
      </c>
      <c r="AJ72" s="203">
        <v>0</v>
      </c>
      <c r="AK72" s="203">
        <v>0</v>
      </c>
      <c r="AL72" s="203">
        <v>0</v>
      </c>
      <c r="AM72" s="203">
        <v>72.510000000000005</v>
      </c>
      <c r="AN72" s="203">
        <v>0</v>
      </c>
      <c r="AO72">
        <v>0</v>
      </c>
      <c r="AP72" s="203">
        <v>75.14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2.4900000000000002</v>
      </c>
      <c r="L73" s="203">
        <v>212.08</v>
      </c>
      <c r="M73" s="203">
        <v>27.21</v>
      </c>
      <c r="N73" s="203">
        <v>35.130000000000003</v>
      </c>
      <c r="O73" s="203">
        <v>0</v>
      </c>
      <c r="P73" s="203">
        <v>29.98</v>
      </c>
      <c r="Q73" s="203">
        <v>6.08</v>
      </c>
      <c r="R73" s="203">
        <v>12.54</v>
      </c>
      <c r="S73" s="203">
        <v>0</v>
      </c>
      <c r="T73" s="203">
        <v>0</v>
      </c>
      <c r="U73" s="203">
        <v>61.3</v>
      </c>
      <c r="V73" s="203">
        <v>2.31</v>
      </c>
      <c r="W73" s="203">
        <v>13.28</v>
      </c>
      <c r="X73" s="203">
        <v>43.86</v>
      </c>
      <c r="Y73" s="203">
        <v>0</v>
      </c>
      <c r="Z73">
        <v>0</v>
      </c>
      <c r="AA73" s="203">
        <v>9.44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53.95</v>
      </c>
      <c r="AJ73" s="203">
        <v>0</v>
      </c>
      <c r="AK73" s="203">
        <v>0</v>
      </c>
      <c r="AL73" s="203">
        <v>0</v>
      </c>
      <c r="AM73" s="203">
        <v>72.510000000000005</v>
      </c>
      <c r="AN73" s="203">
        <v>0</v>
      </c>
      <c r="AO73">
        <v>0</v>
      </c>
      <c r="AP73" s="203">
        <v>75.14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2.4900000000000002</v>
      </c>
      <c r="L74" s="203">
        <v>279.56</v>
      </c>
      <c r="M74" s="203">
        <v>27.21</v>
      </c>
      <c r="N74" s="203">
        <v>35.130000000000003</v>
      </c>
      <c r="O74" s="203">
        <v>0</v>
      </c>
      <c r="P74" s="203">
        <v>30.38</v>
      </c>
      <c r="Q74" s="203">
        <v>6.08</v>
      </c>
      <c r="R74" s="203">
        <v>12.54</v>
      </c>
      <c r="S74" s="203">
        <v>0</v>
      </c>
      <c r="T74" s="203">
        <v>0</v>
      </c>
      <c r="U74" s="203">
        <v>61.3</v>
      </c>
      <c r="V74" s="203">
        <v>2.31</v>
      </c>
      <c r="W74" s="203">
        <v>13.28</v>
      </c>
      <c r="X74" s="203">
        <v>43.86</v>
      </c>
      <c r="Y74" s="203">
        <v>0</v>
      </c>
      <c r="Z74">
        <v>0</v>
      </c>
      <c r="AA74" s="203">
        <v>9.44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53.95</v>
      </c>
      <c r="AJ74" s="203">
        <v>0</v>
      </c>
      <c r="AK74" s="203">
        <v>0</v>
      </c>
      <c r="AL74" s="203">
        <v>0</v>
      </c>
      <c r="AM74" s="203">
        <v>72.510000000000005</v>
      </c>
      <c r="AN74" s="203">
        <v>0</v>
      </c>
      <c r="AO74">
        <v>0</v>
      </c>
      <c r="AP74" s="203">
        <v>75.14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2.4900000000000002</v>
      </c>
      <c r="L75" s="203">
        <v>279.56</v>
      </c>
      <c r="M75" s="203">
        <v>27.21</v>
      </c>
      <c r="N75" s="203">
        <v>35.130000000000003</v>
      </c>
      <c r="O75" s="203">
        <v>0</v>
      </c>
      <c r="P75" s="203">
        <v>30.39</v>
      </c>
      <c r="Q75" s="203">
        <v>6.08</v>
      </c>
      <c r="R75" s="203">
        <v>12.54</v>
      </c>
      <c r="S75" s="203">
        <v>0</v>
      </c>
      <c r="T75" s="203">
        <v>0</v>
      </c>
      <c r="U75" s="203">
        <v>60.14</v>
      </c>
      <c r="V75" s="203">
        <v>2.31</v>
      </c>
      <c r="W75" s="203">
        <v>13.28</v>
      </c>
      <c r="X75" s="203">
        <v>43.86</v>
      </c>
      <c r="Y75" s="203">
        <v>0</v>
      </c>
      <c r="Z75">
        <v>0</v>
      </c>
      <c r="AA75" s="203">
        <v>9.7200000000000006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72.510000000000005</v>
      </c>
      <c r="AN75" s="203">
        <v>0</v>
      </c>
      <c r="AO75">
        <v>0</v>
      </c>
      <c r="AP75" s="203">
        <v>66.42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2.4900000000000002</v>
      </c>
      <c r="L76" s="203">
        <v>279.56</v>
      </c>
      <c r="M76" s="203">
        <v>27.21</v>
      </c>
      <c r="N76" s="203">
        <v>35.130000000000003</v>
      </c>
      <c r="O76" s="203">
        <v>0</v>
      </c>
      <c r="P76" s="203">
        <v>30.39</v>
      </c>
      <c r="Q76" s="203">
        <v>6.08</v>
      </c>
      <c r="R76" s="203">
        <v>12.54</v>
      </c>
      <c r="S76" s="203">
        <v>0</v>
      </c>
      <c r="T76" s="203">
        <v>0</v>
      </c>
      <c r="U76" s="203">
        <v>60.14</v>
      </c>
      <c r="V76" s="203">
        <v>2.31</v>
      </c>
      <c r="W76" s="203">
        <v>13.28</v>
      </c>
      <c r="X76" s="203">
        <v>43.86</v>
      </c>
      <c r="Y76" s="203">
        <v>0</v>
      </c>
      <c r="Z76">
        <v>0</v>
      </c>
      <c r="AA76" s="203">
        <v>9.7200000000000006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</v>
      </c>
      <c r="AJ76" s="203">
        <v>0</v>
      </c>
      <c r="AK76" s="203">
        <v>0</v>
      </c>
      <c r="AL76" s="203">
        <v>0</v>
      </c>
      <c r="AM76" s="203">
        <v>72.510000000000005</v>
      </c>
      <c r="AN76" s="203">
        <v>0</v>
      </c>
      <c r="AO76">
        <v>0</v>
      </c>
      <c r="AP76" s="203">
        <v>66.42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2.4900000000000002</v>
      </c>
      <c r="L77" s="203">
        <v>279.56</v>
      </c>
      <c r="M77" s="203">
        <v>27.21</v>
      </c>
      <c r="N77" s="203">
        <v>35.130000000000003</v>
      </c>
      <c r="O77" s="203">
        <v>0</v>
      </c>
      <c r="P77" s="203">
        <v>30.39</v>
      </c>
      <c r="Q77" s="203">
        <v>6.08</v>
      </c>
      <c r="R77" s="203">
        <v>12.54</v>
      </c>
      <c r="S77" s="203">
        <v>0</v>
      </c>
      <c r="T77" s="203">
        <v>0</v>
      </c>
      <c r="U77" s="203">
        <v>60.14</v>
      </c>
      <c r="V77" s="203">
        <v>2.31</v>
      </c>
      <c r="W77" s="203">
        <v>13.28</v>
      </c>
      <c r="X77" s="203">
        <v>43.86</v>
      </c>
      <c r="Y77" s="203">
        <v>0</v>
      </c>
      <c r="Z77">
        <v>0</v>
      </c>
      <c r="AA77" s="203">
        <v>9.7200000000000006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55.6</v>
      </c>
      <c r="AJ77" s="203">
        <v>0</v>
      </c>
      <c r="AK77" s="203">
        <v>0</v>
      </c>
      <c r="AL77" s="203">
        <v>0</v>
      </c>
      <c r="AM77" s="203">
        <v>72.510000000000005</v>
      </c>
      <c r="AN77" s="203">
        <v>0</v>
      </c>
      <c r="AO77">
        <v>0</v>
      </c>
      <c r="AP77" s="203">
        <v>66.42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2.4900000000000002</v>
      </c>
      <c r="L78" s="203">
        <v>279.56</v>
      </c>
      <c r="M78" s="203">
        <v>27.21</v>
      </c>
      <c r="N78" s="203">
        <v>35.130000000000003</v>
      </c>
      <c r="O78" s="203">
        <v>0</v>
      </c>
      <c r="P78" s="203">
        <v>30.38</v>
      </c>
      <c r="Q78" s="203">
        <v>6.08</v>
      </c>
      <c r="R78" s="203">
        <v>12.54</v>
      </c>
      <c r="S78" s="203">
        <v>0</v>
      </c>
      <c r="T78" s="203">
        <v>0</v>
      </c>
      <c r="U78" s="203">
        <v>60.14</v>
      </c>
      <c r="V78" s="203">
        <v>2.31</v>
      </c>
      <c r="W78" s="203">
        <v>13.28</v>
      </c>
      <c r="X78" s="203">
        <v>43.86</v>
      </c>
      <c r="Y78" s="203">
        <v>0</v>
      </c>
      <c r="Z78">
        <v>0</v>
      </c>
      <c r="AA78" s="203">
        <v>9.7200000000000006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55.6</v>
      </c>
      <c r="AJ78" s="203">
        <v>0</v>
      </c>
      <c r="AK78" s="203">
        <v>0</v>
      </c>
      <c r="AL78" s="203">
        <v>0</v>
      </c>
      <c r="AM78" s="203">
        <v>72.510000000000005</v>
      </c>
      <c r="AN78" s="203">
        <v>0</v>
      </c>
      <c r="AO78">
        <v>0</v>
      </c>
      <c r="AP78" s="203">
        <v>66.42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2.4900000000000002</v>
      </c>
      <c r="L79" s="203">
        <v>250.64</v>
      </c>
      <c r="M79" s="203">
        <v>27.21</v>
      </c>
      <c r="N79" s="203">
        <v>35.130000000000003</v>
      </c>
      <c r="O79" s="203">
        <v>0</v>
      </c>
      <c r="P79" s="203">
        <v>30.39</v>
      </c>
      <c r="Q79" s="203">
        <v>6.08</v>
      </c>
      <c r="R79" s="203">
        <v>12.54</v>
      </c>
      <c r="S79" s="203">
        <v>0</v>
      </c>
      <c r="T79" s="203">
        <v>0</v>
      </c>
      <c r="U79" s="203">
        <v>60.14</v>
      </c>
      <c r="V79" s="203">
        <v>2.31</v>
      </c>
      <c r="W79" s="203">
        <v>13.28</v>
      </c>
      <c r="X79" s="203">
        <v>43.86</v>
      </c>
      <c r="Y79" s="203">
        <v>0</v>
      </c>
      <c r="Z79">
        <v>0</v>
      </c>
      <c r="AA79" s="203">
        <v>10.01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33.99</v>
      </c>
      <c r="AN79" s="203">
        <v>0</v>
      </c>
      <c r="AO79">
        <v>0</v>
      </c>
      <c r="AP79" s="203">
        <v>66.42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2.4900000000000002</v>
      </c>
      <c r="L80" s="203">
        <v>250.64</v>
      </c>
      <c r="M80" s="203">
        <v>27.21</v>
      </c>
      <c r="N80" s="203">
        <v>35.130000000000003</v>
      </c>
      <c r="O80" s="203">
        <v>0</v>
      </c>
      <c r="P80" s="203">
        <v>30.39</v>
      </c>
      <c r="Q80" s="203">
        <v>6.08</v>
      </c>
      <c r="R80" s="203">
        <v>12.54</v>
      </c>
      <c r="S80" s="203">
        <v>0</v>
      </c>
      <c r="T80" s="203">
        <v>0</v>
      </c>
      <c r="U80" s="203">
        <v>60.14</v>
      </c>
      <c r="V80" s="203">
        <v>2.31</v>
      </c>
      <c r="W80" s="203">
        <v>13.28</v>
      </c>
      <c r="X80" s="203">
        <v>43.86</v>
      </c>
      <c r="Y80" s="203">
        <v>0</v>
      </c>
      <c r="Z80">
        <v>0</v>
      </c>
      <c r="AA80" s="203">
        <v>10.01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18.13</v>
      </c>
      <c r="AN80" s="203">
        <v>0</v>
      </c>
      <c r="AO80">
        <v>0</v>
      </c>
      <c r="AP80" s="203">
        <v>66.42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2.4900000000000002</v>
      </c>
      <c r="L81" s="203">
        <v>279.56</v>
      </c>
      <c r="M81" s="203">
        <v>27.21</v>
      </c>
      <c r="N81" s="203">
        <v>35.130000000000003</v>
      </c>
      <c r="O81" s="203">
        <v>0</v>
      </c>
      <c r="P81" s="203">
        <v>30.39</v>
      </c>
      <c r="Q81" s="203">
        <v>6.08</v>
      </c>
      <c r="R81" s="203">
        <v>12.54</v>
      </c>
      <c r="S81" s="203">
        <v>0</v>
      </c>
      <c r="T81" s="203">
        <v>0</v>
      </c>
      <c r="U81" s="203">
        <v>60.14</v>
      </c>
      <c r="V81" s="203">
        <v>2.31</v>
      </c>
      <c r="W81" s="203">
        <v>13.28</v>
      </c>
      <c r="X81" s="203">
        <v>43.86</v>
      </c>
      <c r="Y81" s="203">
        <v>0</v>
      </c>
      <c r="Z81">
        <v>0</v>
      </c>
      <c r="AA81" s="203">
        <v>10.01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66.42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2.4900000000000002</v>
      </c>
      <c r="L82" s="203">
        <v>269.92</v>
      </c>
      <c r="M82" s="203">
        <v>27.21</v>
      </c>
      <c r="N82" s="203">
        <v>35.130000000000003</v>
      </c>
      <c r="O82" s="203">
        <v>0</v>
      </c>
      <c r="P82" s="203">
        <v>30.39</v>
      </c>
      <c r="Q82" s="203">
        <v>6.08</v>
      </c>
      <c r="R82" s="203">
        <v>12.54</v>
      </c>
      <c r="S82" s="203">
        <v>0</v>
      </c>
      <c r="T82" s="203">
        <v>0</v>
      </c>
      <c r="U82" s="203">
        <v>60.14</v>
      </c>
      <c r="V82" s="203">
        <v>2.31</v>
      </c>
      <c r="W82" s="203">
        <v>13.28</v>
      </c>
      <c r="X82" s="203">
        <v>43.86</v>
      </c>
      <c r="Y82" s="203">
        <v>0</v>
      </c>
      <c r="Z82">
        <v>0</v>
      </c>
      <c r="AA82" s="203">
        <v>10.01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66.42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2.4900000000000002</v>
      </c>
      <c r="L83" s="203">
        <v>231.36</v>
      </c>
      <c r="M83" s="203">
        <v>27.21</v>
      </c>
      <c r="N83" s="203">
        <v>35.130000000000003</v>
      </c>
      <c r="O83" s="203">
        <v>0</v>
      </c>
      <c r="P83" s="203">
        <v>30.39</v>
      </c>
      <c r="Q83" s="203">
        <v>6.08</v>
      </c>
      <c r="R83" s="203">
        <v>12.54</v>
      </c>
      <c r="S83" s="203">
        <v>0</v>
      </c>
      <c r="T83" s="203">
        <v>0</v>
      </c>
      <c r="U83" s="203">
        <v>60.14</v>
      </c>
      <c r="V83" s="203">
        <v>4.22</v>
      </c>
      <c r="W83" s="203">
        <v>13.28</v>
      </c>
      <c r="X83" s="203">
        <v>43.86</v>
      </c>
      <c r="Y83" s="203">
        <v>0</v>
      </c>
      <c r="Z83">
        <v>0</v>
      </c>
      <c r="AA83" s="203">
        <v>10.01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66.42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2.4900000000000002</v>
      </c>
      <c r="L84" s="203">
        <v>221.72</v>
      </c>
      <c r="M84" s="203">
        <v>27.21</v>
      </c>
      <c r="N84" s="203">
        <v>35.130000000000003</v>
      </c>
      <c r="O84" s="203">
        <v>0</v>
      </c>
      <c r="P84" s="203">
        <v>30.39</v>
      </c>
      <c r="Q84" s="203">
        <v>6.08</v>
      </c>
      <c r="R84" s="203">
        <v>12.54</v>
      </c>
      <c r="S84" s="203">
        <v>0</v>
      </c>
      <c r="T84" s="203">
        <v>0</v>
      </c>
      <c r="U84" s="203">
        <v>60.14</v>
      </c>
      <c r="V84" s="203">
        <v>2.31</v>
      </c>
      <c r="W84" s="203">
        <v>13.28</v>
      </c>
      <c r="X84" s="203">
        <v>43.86</v>
      </c>
      <c r="Y84" s="203">
        <v>0</v>
      </c>
      <c r="Z84">
        <v>0</v>
      </c>
      <c r="AA84" s="203">
        <v>10.43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66.42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2.4900000000000002</v>
      </c>
      <c r="L85" s="203">
        <v>212.08</v>
      </c>
      <c r="M85" s="203">
        <v>27.21</v>
      </c>
      <c r="N85" s="203">
        <v>35.130000000000003</v>
      </c>
      <c r="O85" s="203">
        <v>0</v>
      </c>
      <c r="P85" s="203">
        <v>30.39</v>
      </c>
      <c r="Q85" s="203">
        <v>6.08</v>
      </c>
      <c r="R85" s="203">
        <v>12.54</v>
      </c>
      <c r="S85" s="203">
        <v>0</v>
      </c>
      <c r="T85" s="203">
        <v>0</v>
      </c>
      <c r="U85" s="203">
        <v>60.14</v>
      </c>
      <c r="V85" s="203">
        <v>2.31</v>
      </c>
      <c r="W85" s="203">
        <v>13.28</v>
      </c>
      <c r="X85" s="203">
        <v>43.86</v>
      </c>
      <c r="Y85" s="203">
        <v>0</v>
      </c>
      <c r="Z85">
        <v>0</v>
      </c>
      <c r="AA85" s="203">
        <v>10.43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66.42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2.4900000000000002</v>
      </c>
      <c r="L86" s="203">
        <v>168.7</v>
      </c>
      <c r="M86" s="203">
        <v>27.21</v>
      </c>
      <c r="N86" s="203">
        <v>35.130000000000003</v>
      </c>
      <c r="O86" s="203">
        <v>0</v>
      </c>
      <c r="P86" s="203">
        <v>30.39</v>
      </c>
      <c r="Q86" s="203">
        <v>6.08</v>
      </c>
      <c r="R86" s="203">
        <v>12.54</v>
      </c>
      <c r="S86" s="203">
        <v>0</v>
      </c>
      <c r="T86" s="203">
        <v>0</v>
      </c>
      <c r="U86" s="203">
        <v>60.14</v>
      </c>
      <c r="V86" s="203">
        <v>2.31</v>
      </c>
      <c r="W86" s="203">
        <v>13.28</v>
      </c>
      <c r="X86" s="203">
        <v>43.86</v>
      </c>
      <c r="Y86" s="203">
        <v>0</v>
      </c>
      <c r="Z86">
        <v>0</v>
      </c>
      <c r="AA86" s="203">
        <v>10.75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66.42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2.4900000000000002</v>
      </c>
      <c r="L87" s="203">
        <v>144.6</v>
      </c>
      <c r="M87" s="203">
        <v>27.21</v>
      </c>
      <c r="N87" s="203">
        <v>35.130000000000003</v>
      </c>
      <c r="O87" s="203">
        <v>0</v>
      </c>
      <c r="P87" s="203">
        <v>30.39</v>
      </c>
      <c r="Q87" s="203">
        <v>6.08</v>
      </c>
      <c r="R87" s="203">
        <v>12.54</v>
      </c>
      <c r="S87" s="203">
        <v>0</v>
      </c>
      <c r="T87" s="203">
        <v>0</v>
      </c>
      <c r="U87" s="203">
        <v>60.14</v>
      </c>
      <c r="V87" s="203">
        <v>2.31</v>
      </c>
      <c r="W87" s="203">
        <v>13.28</v>
      </c>
      <c r="X87" s="203">
        <v>43.86</v>
      </c>
      <c r="Y87" s="203">
        <v>0</v>
      </c>
      <c r="Z87">
        <v>0</v>
      </c>
      <c r="AA87" s="203">
        <v>10.75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66.42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2.4900000000000002</v>
      </c>
      <c r="L88" s="203">
        <v>183.16</v>
      </c>
      <c r="M88" s="203">
        <v>27.21</v>
      </c>
      <c r="N88" s="203">
        <v>35.130000000000003</v>
      </c>
      <c r="O88" s="203">
        <v>0</v>
      </c>
      <c r="P88" s="203">
        <v>30.39</v>
      </c>
      <c r="Q88" s="203">
        <v>6.08</v>
      </c>
      <c r="R88" s="203">
        <v>12.54</v>
      </c>
      <c r="S88" s="203">
        <v>0</v>
      </c>
      <c r="T88" s="203">
        <v>0</v>
      </c>
      <c r="U88" s="203">
        <v>60.14</v>
      </c>
      <c r="V88" s="203">
        <v>2.31</v>
      </c>
      <c r="W88" s="203">
        <v>13.28</v>
      </c>
      <c r="X88" s="203">
        <v>43.86</v>
      </c>
      <c r="Y88" s="203">
        <v>0</v>
      </c>
      <c r="Z88">
        <v>0</v>
      </c>
      <c r="AA88" s="203">
        <v>10.75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66.42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2.4900000000000002</v>
      </c>
      <c r="L89" s="203">
        <v>195.69</v>
      </c>
      <c r="M89" s="203">
        <v>27.21</v>
      </c>
      <c r="N89" s="203">
        <v>35.130000000000003</v>
      </c>
      <c r="O89" s="203">
        <v>0</v>
      </c>
      <c r="P89" s="203">
        <v>30.39</v>
      </c>
      <c r="Q89" s="203">
        <v>6.08</v>
      </c>
      <c r="R89" s="203">
        <v>12.54</v>
      </c>
      <c r="S89" s="203">
        <v>0</v>
      </c>
      <c r="T89" s="203">
        <v>0</v>
      </c>
      <c r="U89" s="203">
        <v>60.14</v>
      </c>
      <c r="V89" s="203">
        <v>2.31</v>
      </c>
      <c r="W89" s="203">
        <v>13.28</v>
      </c>
      <c r="X89" s="203">
        <v>43.86</v>
      </c>
      <c r="Y89" s="203">
        <v>0</v>
      </c>
      <c r="Z89">
        <v>0</v>
      </c>
      <c r="AA89" s="203">
        <v>10.75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66.42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2.4900000000000002</v>
      </c>
      <c r="L90" s="203">
        <v>206.29</v>
      </c>
      <c r="M90" s="203">
        <v>27.21</v>
      </c>
      <c r="N90" s="203">
        <v>35.130000000000003</v>
      </c>
      <c r="O90" s="203">
        <v>0</v>
      </c>
      <c r="P90" s="203">
        <v>30.39</v>
      </c>
      <c r="Q90" s="203">
        <v>6.08</v>
      </c>
      <c r="R90" s="203">
        <v>12.54</v>
      </c>
      <c r="S90" s="203">
        <v>0</v>
      </c>
      <c r="T90" s="203">
        <v>0</v>
      </c>
      <c r="U90" s="203">
        <v>60.14</v>
      </c>
      <c r="V90" s="203">
        <v>2.31</v>
      </c>
      <c r="W90" s="203">
        <v>13.28</v>
      </c>
      <c r="X90" s="203">
        <v>43.86</v>
      </c>
      <c r="Y90" s="203">
        <v>0</v>
      </c>
      <c r="Z90">
        <v>0</v>
      </c>
      <c r="AA90" s="203">
        <v>10.75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66.42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2.4900000000000002</v>
      </c>
      <c r="L91" s="203">
        <v>221.72</v>
      </c>
      <c r="M91" s="203">
        <v>27.21</v>
      </c>
      <c r="N91" s="203">
        <v>35.130000000000003</v>
      </c>
      <c r="O91" s="203">
        <v>0</v>
      </c>
      <c r="P91" s="203">
        <v>30.39</v>
      </c>
      <c r="Q91" s="203">
        <v>6.08</v>
      </c>
      <c r="R91" s="203">
        <v>12.54</v>
      </c>
      <c r="S91" s="203">
        <v>0</v>
      </c>
      <c r="T91" s="203">
        <v>0</v>
      </c>
      <c r="U91" s="203">
        <v>60.14</v>
      </c>
      <c r="V91" s="203">
        <v>4.2300000000000004</v>
      </c>
      <c r="W91" s="203">
        <v>13.28</v>
      </c>
      <c r="X91" s="203">
        <v>43.86</v>
      </c>
      <c r="Y91" s="203">
        <v>0</v>
      </c>
      <c r="Z91">
        <v>0</v>
      </c>
      <c r="AA91" s="203">
        <v>10.75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66.42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2.4900000000000002</v>
      </c>
      <c r="L92" s="203">
        <v>241</v>
      </c>
      <c r="M92" s="203">
        <v>27.21</v>
      </c>
      <c r="N92" s="203">
        <v>35.130000000000003</v>
      </c>
      <c r="O92" s="203">
        <v>0</v>
      </c>
      <c r="P92" s="203">
        <v>30.39</v>
      </c>
      <c r="Q92" s="203">
        <v>6.08</v>
      </c>
      <c r="R92" s="203">
        <v>12.54</v>
      </c>
      <c r="S92" s="203">
        <v>0</v>
      </c>
      <c r="T92" s="203">
        <v>0</v>
      </c>
      <c r="U92" s="203">
        <v>60.14</v>
      </c>
      <c r="V92" s="203">
        <v>4.2300000000000004</v>
      </c>
      <c r="W92" s="203">
        <v>13.28</v>
      </c>
      <c r="X92" s="203">
        <v>43.86</v>
      </c>
      <c r="Y92" s="203">
        <v>0</v>
      </c>
      <c r="Z92">
        <v>0</v>
      </c>
      <c r="AA92" s="203">
        <v>10.75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66.42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2.4900000000000002</v>
      </c>
      <c r="L93" s="203">
        <v>260.27999999999997</v>
      </c>
      <c r="M93" s="203">
        <v>27.21</v>
      </c>
      <c r="N93" s="203">
        <v>35.130000000000003</v>
      </c>
      <c r="O93" s="203">
        <v>0</v>
      </c>
      <c r="P93" s="203">
        <v>30.39</v>
      </c>
      <c r="Q93" s="203">
        <v>6.08</v>
      </c>
      <c r="R93" s="203">
        <v>12.54</v>
      </c>
      <c r="S93" s="203">
        <v>0</v>
      </c>
      <c r="T93" s="203">
        <v>0</v>
      </c>
      <c r="U93" s="203">
        <v>60.14</v>
      </c>
      <c r="V93" s="203">
        <v>4.2300000000000004</v>
      </c>
      <c r="W93" s="203">
        <v>13.28</v>
      </c>
      <c r="X93" s="203">
        <v>43.86</v>
      </c>
      <c r="Y93" s="203">
        <v>0</v>
      </c>
      <c r="Z93">
        <v>0</v>
      </c>
      <c r="AA93" s="203">
        <v>10.75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66.42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2.4900000000000002</v>
      </c>
      <c r="L94" s="203">
        <v>279.56</v>
      </c>
      <c r="M94" s="203">
        <v>27.21</v>
      </c>
      <c r="N94" s="203">
        <v>35.130000000000003</v>
      </c>
      <c r="O94" s="203">
        <v>0</v>
      </c>
      <c r="P94" s="203">
        <v>30.39</v>
      </c>
      <c r="Q94" s="203">
        <v>6.08</v>
      </c>
      <c r="R94" s="203">
        <v>12.54</v>
      </c>
      <c r="S94" s="203">
        <v>0</v>
      </c>
      <c r="T94" s="203">
        <v>0</v>
      </c>
      <c r="U94" s="203">
        <v>60.14</v>
      </c>
      <c r="V94" s="203">
        <v>4.2300000000000004</v>
      </c>
      <c r="W94" s="203">
        <v>13.28</v>
      </c>
      <c r="X94" s="203">
        <v>43.86</v>
      </c>
      <c r="Y94" s="203">
        <v>0</v>
      </c>
      <c r="Z94">
        <v>0</v>
      </c>
      <c r="AA94" s="203">
        <v>10.75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66.42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2.4900000000000002</v>
      </c>
      <c r="L95" s="203">
        <v>298.83999999999997</v>
      </c>
      <c r="M95" s="203">
        <v>27.21</v>
      </c>
      <c r="N95" s="203">
        <v>35.130000000000003</v>
      </c>
      <c r="O95" s="203">
        <v>0</v>
      </c>
      <c r="P95" s="203">
        <v>30.39</v>
      </c>
      <c r="Q95" s="203">
        <v>6.08</v>
      </c>
      <c r="R95" s="203">
        <v>12.54</v>
      </c>
      <c r="S95" s="203">
        <v>0</v>
      </c>
      <c r="T95" s="203">
        <v>0</v>
      </c>
      <c r="U95" s="203">
        <v>60.14</v>
      </c>
      <c r="V95" s="203">
        <v>4.2300000000000004</v>
      </c>
      <c r="W95" s="203">
        <v>13.28</v>
      </c>
      <c r="X95" s="203">
        <v>43.86</v>
      </c>
      <c r="Y95" s="203">
        <v>0</v>
      </c>
      <c r="Z95">
        <v>0</v>
      </c>
      <c r="AA95" s="203">
        <v>10.75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66.42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2.4900000000000002</v>
      </c>
      <c r="L96" s="203">
        <v>318.12</v>
      </c>
      <c r="M96" s="203">
        <v>27.21</v>
      </c>
      <c r="N96" s="203">
        <v>35.130000000000003</v>
      </c>
      <c r="O96" s="203">
        <v>0</v>
      </c>
      <c r="P96" s="203">
        <v>30.39</v>
      </c>
      <c r="Q96" s="203">
        <v>6.08</v>
      </c>
      <c r="R96" s="203">
        <v>12.54</v>
      </c>
      <c r="S96" s="203">
        <v>0</v>
      </c>
      <c r="T96" s="203">
        <v>0</v>
      </c>
      <c r="U96" s="203">
        <v>60.14</v>
      </c>
      <c r="V96" s="203">
        <v>4.2300000000000004</v>
      </c>
      <c r="W96" s="203">
        <v>13.28</v>
      </c>
      <c r="X96" s="203">
        <v>43.86</v>
      </c>
      <c r="Y96" s="203">
        <v>0</v>
      </c>
      <c r="Z96">
        <v>0</v>
      </c>
      <c r="AA96" s="203">
        <v>11.06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66.42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2.4900000000000002</v>
      </c>
      <c r="L97" s="203">
        <v>318.12</v>
      </c>
      <c r="M97" s="203">
        <v>27.21</v>
      </c>
      <c r="N97" s="203">
        <v>35.130000000000003</v>
      </c>
      <c r="O97" s="203">
        <v>0</v>
      </c>
      <c r="P97" s="203">
        <v>30.39</v>
      </c>
      <c r="Q97" s="203">
        <v>6.08</v>
      </c>
      <c r="R97" s="203">
        <v>12.54</v>
      </c>
      <c r="S97" s="203">
        <v>0</v>
      </c>
      <c r="T97" s="203">
        <v>0</v>
      </c>
      <c r="U97" s="203">
        <v>60.14</v>
      </c>
      <c r="V97" s="203">
        <v>4.2300000000000004</v>
      </c>
      <c r="W97" s="203">
        <v>13.28</v>
      </c>
      <c r="X97" s="203">
        <v>43.86</v>
      </c>
      <c r="Y97" s="203">
        <v>0</v>
      </c>
      <c r="Z97">
        <v>0</v>
      </c>
      <c r="AA97" s="203">
        <v>11.06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66.42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2.4900000000000002</v>
      </c>
      <c r="L98" s="203">
        <v>318.12</v>
      </c>
      <c r="M98" s="203">
        <v>27.21</v>
      </c>
      <c r="N98" s="203">
        <v>35.130000000000003</v>
      </c>
      <c r="O98" s="203">
        <v>0</v>
      </c>
      <c r="P98" s="203">
        <v>30.39</v>
      </c>
      <c r="Q98" s="203">
        <v>6.08</v>
      </c>
      <c r="R98" s="203">
        <v>12.54</v>
      </c>
      <c r="S98" s="203">
        <v>0</v>
      </c>
      <c r="T98" s="203">
        <v>0</v>
      </c>
      <c r="U98" s="203">
        <v>60.14</v>
      </c>
      <c r="V98" s="203">
        <v>4.2300000000000004</v>
      </c>
      <c r="W98" s="203">
        <v>13.28</v>
      </c>
      <c r="X98" s="203">
        <v>43.86</v>
      </c>
      <c r="Y98" s="203">
        <v>0</v>
      </c>
      <c r="Z98">
        <v>0</v>
      </c>
      <c r="AA98" s="203">
        <v>11.06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66.42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6.6522499999999984E-2</v>
      </c>
      <c r="L99">
        <f t="shared" si="0"/>
        <v>4.1496424999999997</v>
      </c>
      <c r="M99">
        <f t="shared" si="0"/>
        <v>0.65304000000000062</v>
      </c>
      <c r="N99">
        <f t="shared" si="0"/>
        <v>0.84312000000000187</v>
      </c>
      <c r="O99">
        <f t="shared" si="0"/>
        <v>0</v>
      </c>
      <c r="P99">
        <f t="shared" si="0"/>
        <v>0.72908750000000022</v>
      </c>
      <c r="Q99">
        <f t="shared" si="0"/>
        <v>0.11431749999999995</v>
      </c>
      <c r="R99">
        <f t="shared" si="0"/>
        <v>0.23599499999999957</v>
      </c>
      <c r="S99">
        <f t="shared" si="0"/>
        <v>0</v>
      </c>
      <c r="T99">
        <f t="shared" si="0"/>
        <v>0</v>
      </c>
      <c r="U99">
        <f t="shared" si="0"/>
        <v>1.4442350000000028</v>
      </c>
      <c r="V99">
        <f t="shared" si="0"/>
        <v>7.2469999999999951E-2</v>
      </c>
      <c r="W99">
        <f t="shared" si="0"/>
        <v>0.29883499999999957</v>
      </c>
      <c r="X99">
        <f t="shared" si="0"/>
        <v>0.99948000000000081</v>
      </c>
      <c r="Y99">
        <f t="shared" si="0"/>
        <v>0</v>
      </c>
      <c r="Z99">
        <f t="shared" si="0"/>
        <v>0</v>
      </c>
      <c r="AA99">
        <f t="shared" si="0"/>
        <v>0.24904750000000014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1.3673999999999984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0.56194250000000034</v>
      </c>
      <c r="AN99">
        <f t="shared" si="0"/>
        <v>4.5330000000000002E-2</v>
      </c>
      <c r="AO99">
        <f t="shared" si="0"/>
        <v>0</v>
      </c>
      <c r="AP99">
        <f t="shared" si="0"/>
        <v>1.0680974999999999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2.08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2.08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19.36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2.08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19.36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2.08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19.600000000000001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2.08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19.600000000000001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2.08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19.600000000000001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2.08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19.600000000000001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2.08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19.600000000000001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2.08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19.600000000000001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2.08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19.600000000000001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2.08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19.600000000000001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2.08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19.600000000000001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2.08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19.600000000000001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2.2799999999999998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2.08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19.600000000000001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2.2799999999999998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2.08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19.600000000000001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2.2799999999999998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2.08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19.600000000000001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2.2799999999999998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2.08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19.600000000000001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2.2799999999999998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2.08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19.600000000000001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2.2799999999999998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2.08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19.600000000000001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2.2799999999999998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2.08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19.600000000000001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2.2799999999999998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2.08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19.600000000000001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2.2799999999999998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2.08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19.600000000000001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2.2799999999999998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2.08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19.600000000000001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2.2799999999999998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2.08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19.600000000000001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2.2799999999999998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2.08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19.600000000000001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2.2799999999999998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2.08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19.600000000000001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2.2799999999999998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2.08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19.600000000000001</v>
      </c>
      <c r="AJ29" s="203">
        <v>0</v>
      </c>
      <c r="AK29" s="203">
        <v>0</v>
      </c>
      <c r="AL29" s="203">
        <v>0</v>
      </c>
      <c r="AM29" s="203">
        <v>0</v>
      </c>
      <c r="AN29" s="203">
        <v>2.2799999999999998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2.08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19.600000000000001</v>
      </c>
      <c r="AJ30" s="203">
        <v>0</v>
      </c>
      <c r="AK30" s="203">
        <v>0</v>
      </c>
      <c r="AL30" s="203">
        <v>0</v>
      </c>
      <c r="AM30" s="203">
        <v>0</v>
      </c>
      <c r="AN30" s="203">
        <v>2.2799999999999998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2.08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19.600000000000001</v>
      </c>
      <c r="AJ31" s="203">
        <v>0</v>
      </c>
      <c r="AK31" s="203">
        <v>0</v>
      </c>
      <c r="AL31" s="203">
        <v>0</v>
      </c>
      <c r="AM31" s="203">
        <v>0</v>
      </c>
      <c r="AN31" s="203">
        <v>2.2799999999999998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2.08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19.600000000000001</v>
      </c>
      <c r="AJ32" s="203">
        <v>0</v>
      </c>
      <c r="AK32" s="203">
        <v>0</v>
      </c>
      <c r="AL32" s="203">
        <v>0</v>
      </c>
      <c r="AM32" s="203">
        <v>0</v>
      </c>
      <c r="AN32" s="203">
        <v>2.2799999999999998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2.08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19.600000000000001</v>
      </c>
      <c r="AJ33" s="203">
        <v>0</v>
      </c>
      <c r="AK33" s="203">
        <v>0</v>
      </c>
      <c r="AL33" s="203">
        <v>0</v>
      </c>
      <c r="AM33" s="203">
        <v>0</v>
      </c>
      <c r="AN33" s="203">
        <v>2.2799999999999998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2.08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19.600000000000001</v>
      </c>
      <c r="AJ34" s="203">
        <v>0</v>
      </c>
      <c r="AK34" s="203">
        <v>0</v>
      </c>
      <c r="AL34" s="203">
        <v>0</v>
      </c>
      <c r="AM34" s="203">
        <v>0</v>
      </c>
      <c r="AN34" s="203">
        <v>2.2799999999999998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2.08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19.600000000000001</v>
      </c>
      <c r="AJ35" s="203">
        <v>0</v>
      </c>
      <c r="AK35" s="203">
        <v>0</v>
      </c>
      <c r="AL35" s="203">
        <v>0</v>
      </c>
      <c r="AM35" s="203">
        <v>0</v>
      </c>
      <c r="AN35" s="203">
        <v>3.8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2.08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19.600000000000001</v>
      </c>
      <c r="AJ36" s="203">
        <v>0</v>
      </c>
      <c r="AK36" s="203">
        <v>0</v>
      </c>
      <c r="AL36" s="203">
        <v>0</v>
      </c>
      <c r="AM36" s="203">
        <v>0</v>
      </c>
      <c r="AN36" s="203">
        <v>3.8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2.08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19.600000000000001</v>
      </c>
      <c r="AJ37" s="203">
        <v>0</v>
      </c>
      <c r="AK37" s="203">
        <v>0</v>
      </c>
      <c r="AL37" s="203">
        <v>0</v>
      </c>
      <c r="AM37" s="203">
        <v>0</v>
      </c>
      <c r="AN37" s="203">
        <v>3.8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2.08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19.600000000000001</v>
      </c>
      <c r="AJ38" s="203">
        <v>0</v>
      </c>
      <c r="AK38" s="203">
        <v>0</v>
      </c>
      <c r="AL38" s="203">
        <v>0</v>
      </c>
      <c r="AM38" s="203">
        <v>0</v>
      </c>
      <c r="AN38" s="203">
        <v>3.8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2.08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19.600000000000001</v>
      </c>
      <c r="AJ39" s="203">
        <v>0</v>
      </c>
      <c r="AK39" s="203">
        <v>0</v>
      </c>
      <c r="AL39" s="203">
        <v>0</v>
      </c>
      <c r="AM39" s="203">
        <v>6.84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2.08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19.600000000000001</v>
      </c>
      <c r="AJ40" s="203">
        <v>0</v>
      </c>
      <c r="AK40" s="203">
        <v>0</v>
      </c>
      <c r="AL40" s="203">
        <v>0</v>
      </c>
      <c r="AM40" s="203">
        <v>6.84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2.08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19.600000000000001</v>
      </c>
      <c r="AJ41" s="203">
        <v>0</v>
      </c>
      <c r="AK41" s="203">
        <v>0</v>
      </c>
      <c r="AL41" s="203">
        <v>0</v>
      </c>
      <c r="AM41" s="203">
        <v>6.84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2.08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19.600000000000001</v>
      </c>
      <c r="AJ42" s="203">
        <v>0</v>
      </c>
      <c r="AK42" s="203">
        <v>0</v>
      </c>
      <c r="AL42" s="203">
        <v>0</v>
      </c>
      <c r="AM42" s="203">
        <v>6.84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2.08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19.600000000000001</v>
      </c>
      <c r="AJ43" s="203">
        <v>0</v>
      </c>
      <c r="AK43" s="203">
        <v>0</v>
      </c>
      <c r="AL43" s="203">
        <v>0</v>
      </c>
      <c r="AM43" s="203">
        <v>8.36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2.08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19.600000000000001</v>
      </c>
      <c r="AJ44" s="203">
        <v>0</v>
      </c>
      <c r="AK44" s="203">
        <v>0</v>
      </c>
      <c r="AL44" s="203">
        <v>0</v>
      </c>
      <c r="AM44" s="203">
        <v>8.36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2.08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19.600000000000001</v>
      </c>
      <c r="AJ45" s="203">
        <v>0</v>
      </c>
      <c r="AK45" s="203">
        <v>0</v>
      </c>
      <c r="AL45" s="203">
        <v>0</v>
      </c>
      <c r="AM45" s="203">
        <v>9.8800000000000008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2.08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19.600000000000001</v>
      </c>
      <c r="AJ46" s="203">
        <v>0</v>
      </c>
      <c r="AK46" s="203">
        <v>0</v>
      </c>
      <c r="AL46" s="203">
        <v>0</v>
      </c>
      <c r="AM46" s="203">
        <v>9.8800000000000008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2.08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19.600000000000001</v>
      </c>
      <c r="AJ47" s="203">
        <v>0</v>
      </c>
      <c r="AK47" s="203">
        <v>0</v>
      </c>
      <c r="AL47" s="203">
        <v>0</v>
      </c>
      <c r="AM47" s="203">
        <v>9.8800000000000008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2.08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19.600000000000001</v>
      </c>
      <c r="AJ48" s="203">
        <v>0</v>
      </c>
      <c r="AK48" s="203">
        <v>0</v>
      </c>
      <c r="AL48" s="203">
        <v>0</v>
      </c>
      <c r="AM48" s="203">
        <v>9.8800000000000008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2.08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19.600000000000001</v>
      </c>
      <c r="AJ49" s="203">
        <v>0</v>
      </c>
      <c r="AK49" s="203">
        <v>0</v>
      </c>
      <c r="AL49" s="203">
        <v>0</v>
      </c>
      <c r="AM49" s="203">
        <v>15.2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2.08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19.600000000000001</v>
      </c>
      <c r="AJ50" s="203">
        <v>0</v>
      </c>
      <c r="AK50" s="203">
        <v>0</v>
      </c>
      <c r="AL50" s="203">
        <v>0</v>
      </c>
      <c r="AM50" s="203">
        <v>15.96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2.08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19.600000000000001</v>
      </c>
      <c r="AJ51" s="203">
        <v>0</v>
      </c>
      <c r="AK51" s="203">
        <v>0</v>
      </c>
      <c r="AL51" s="203">
        <v>0</v>
      </c>
      <c r="AM51" s="203">
        <v>18.239999999999998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2.08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19.600000000000001</v>
      </c>
      <c r="AJ52" s="203">
        <v>0</v>
      </c>
      <c r="AK52" s="203">
        <v>0</v>
      </c>
      <c r="AL52" s="203">
        <v>0</v>
      </c>
      <c r="AM52" s="203">
        <v>19.760000000000002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2.08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19.600000000000001</v>
      </c>
      <c r="AJ53" s="203">
        <v>0</v>
      </c>
      <c r="AK53" s="203">
        <v>0</v>
      </c>
      <c r="AL53" s="203">
        <v>0</v>
      </c>
      <c r="AM53" s="203">
        <v>21.28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2.08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19.600000000000001</v>
      </c>
      <c r="AJ54" s="203">
        <v>0</v>
      </c>
      <c r="AK54" s="203">
        <v>0</v>
      </c>
      <c r="AL54" s="203">
        <v>0</v>
      </c>
      <c r="AM54" s="203">
        <v>22.8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2.02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19.600000000000001</v>
      </c>
      <c r="AJ55" s="203">
        <v>0</v>
      </c>
      <c r="AK55" s="203">
        <v>0</v>
      </c>
      <c r="AL55" s="203">
        <v>0</v>
      </c>
      <c r="AM55" s="203">
        <v>22.8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2.02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19.600000000000001</v>
      </c>
      <c r="AJ56" s="203">
        <v>0</v>
      </c>
      <c r="AK56" s="203">
        <v>0</v>
      </c>
      <c r="AL56" s="203">
        <v>0</v>
      </c>
      <c r="AM56" s="203">
        <v>22.8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2.02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19.600000000000001</v>
      </c>
      <c r="AJ57" s="203">
        <v>0</v>
      </c>
      <c r="AK57" s="203">
        <v>0</v>
      </c>
      <c r="AL57" s="203">
        <v>0</v>
      </c>
      <c r="AM57" s="203">
        <v>22.8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2.02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19.600000000000001</v>
      </c>
      <c r="AJ58" s="203">
        <v>0</v>
      </c>
      <c r="AK58" s="203">
        <v>0</v>
      </c>
      <c r="AL58" s="203">
        <v>0</v>
      </c>
      <c r="AM58" s="203">
        <v>22.8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2.02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19.600000000000001</v>
      </c>
      <c r="AJ59" s="203">
        <v>0</v>
      </c>
      <c r="AK59" s="203">
        <v>0</v>
      </c>
      <c r="AL59" s="203">
        <v>0</v>
      </c>
      <c r="AM59" s="203">
        <v>24.32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2.02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19.600000000000001</v>
      </c>
      <c r="AJ60" s="203">
        <v>0</v>
      </c>
      <c r="AK60" s="203">
        <v>0</v>
      </c>
      <c r="AL60" s="203">
        <v>0</v>
      </c>
      <c r="AM60" s="203">
        <v>24.32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2.02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19.600000000000001</v>
      </c>
      <c r="AJ61" s="203">
        <v>0</v>
      </c>
      <c r="AK61" s="203">
        <v>0</v>
      </c>
      <c r="AL61" s="203">
        <v>0</v>
      </c>
      <c r="AM61" s="203">
        <v>22.8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2.02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19.600000000000001</v>
      </c>
      <c r="AJ62" s="203">
        <v>0</v>
      </c>
      <c r="AK62" s="203">
        <v>0</v>
      </c>
      <c r="AL62" s="203">
        <v>0</v>
      </c>
      <c r="AM62" s="203">
        <v>21.28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19.600000000000001</v>
      </c>
      <c r="AJ63" s="203">
        <v>0</v>
      </c>
      <c r="AK63" s="203">
        <v>0</v>
      </c>
      <c r="AL63" s="203">
        <v>0</v>
      </c>
      <c r="AM63" s="203">
        <v>19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19.600000000000001</v>
      </c>
      <c r="AJ64" s="203">
        <v>0</v>
      </c>
      <c r="AK64" s="203">
        <v>0</v>
      </c>
      <c r="AL64" s="203">
        <v>0</v>
      </c>
      <c r="AM64" s="203">
        <v>19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19.600000000000001</v>
      </c>
      <c r="AJ65" s="203">
        <v>0</v>
      </c>
      <c r="AK65" s="203">
        <v>0</v>
      </c>
      <c r="AL65" s="203">
        <v>0</v>
      </c>
      <c r="AM65" s="203">
        <v>19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19.600000000000001</v>
      </c>
      <c r="AJ66" s="203">
        <v>0</v>
      </c>
      <c r="AK66" s="203">
        <v>0</v>
      </c>
      <c r="AL66" s="203">
        <v>0</v>
      </c>
      <c r="AM66" s="203">
        <v>19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19.600000000000001</v>
      </c>
      <c r="AJ67" s="203">
        <v>0</v>
      </c>
      <c r="AK67" s="203">
        <v>0</v>
      </c>
      <c r="AL67" s="203">
        <v>0</v>
      </c>
      <c r="AM67" s="203">
        <v>21.28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19.600000000000001</v>
      </c>
      <c r="AJ68" s="203">
        <v>0</v>
      </c>
      <c r="AK68" s="203">
        <v>0</v>
      </c>
      <c r="AL68" s="203">
        <v>0</v>
      </c>
      <c r="AM68" s="203">
        <v>21.28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</v>
      </c>
      <c r="AJ69" s="203">
        <v>0</v>
      </c>
      <c r="AK69" s="203">
        <v>0</v>
      </c>
      <c r="AL69" s="203">
        <v>0</v>
      </c>
      <c r="AM69" s="203">
        <v>21.28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</v>
      </c>
      <c r="AJ70" s="203">
        <v>0</v>
      </c>
      <c r="AK70" s="203">
        <v>0</v>
      </c>
      <c r="AL70" s="203">
        <v>0</v>
      </c>
      <c r="AM70" s="203">
        <v>21.28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19.600000000000001</v>
      </c>
      <c r="AJ71" s="203">
        <v>0</v>
      </c>
      <c r="AK71" s="203">
        <v>0</v>
      </c>
      <c r="AL71" s="203">
        <v>0</v>
      </c>
      <c r="AM71" s="203">
        <v>24.32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</v>
      </c>
      <c r="AJ72" s="203">
        <v>0</v>
      </c>
      <c r="AK72" s="203">
        <v>0</v>
      </c>
      <c r="AL72" s="203">
        <v>0</v>
      </c>
      <c r="AM72" s="203">
        <v>24.32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</v>
      </c>
      <c r="AJ73" s="203">
        <v>0</v>
      </c>
      <c r="AK73" s="203">
        <v>0</v>
      </c>
      <c r="AL73" s="203">
        <v>0</v>
      </c>
      <c r="AM73" s="203">
        <v>24.32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</v>
      </c>
      <c r="AJ74" s="203">
        <v>0</v>
      </c>
      <c r="AK74" s="203">
        <v>0</v>
      </c>
      <c r="AL74" s="203">
        <v>0</v>
      </c>
      <c r="AM74" s="203">
        <v>24.32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2.02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</v>
      </c>
      <c r="AJ75" s="203">
        <v>0</v>
      </c>
      <c r="AK75" s="203">
        <v>0</v>
      </c>
      <c r="AL75" s="203">
        <v>0</v>
      </c>
      <c r="AM75" s="203">
        <v>24.32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2.02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</v>
      </c>
      <c r="AJ76" s="203">
        <v>0</v>
      </c>
      <c r="AK76" s="203">
        <v>0</v>
      </c>
      <c r="AL76" s="203">
        <v>0</v>
      </c>
      <c r="AM76" s="203">
        <v>24.32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2.02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</v>
      </c>
      <c r="AJ77" s="203">
        <v>0</v>
      </c>
      <c r="AK77" s="203">
        <v>0</v>
      </c>
      <c r="AL77" s="203">
        <v>0</v>
      </c>
      <c r="AM77" s="203">
        <v>24.32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2.02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</v>
      </c>
      <c r="AJ78" s="203">
        <v>0</v>
      </c>
      <c r="AK78" s="203">
        <v>0</v>
      </c>
      <c r="AL78" s="203">
        <v>0</v>
      </c>
      <c r="AM78" s="203">
        <v>24.32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2.08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23.35</v>
      </c>
      <c r="AJ79" s="203">
        <v>0</v>
      </c>
      <c r="AK79" s="203">
        <v>0</v>
      </c>
      <c r="AL79" s="203">
        <v>0</v>
      </c>
      <c r="AM79" s="203">
        <v>11.4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2.08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23.35</v>
      </c>
      <c r="AJ80" s="203">
        <v>0</v>
      </c>
      <c r="AK80" s="203">
        <v>0</v>
      </c>
      <c r="AL80" s="203">
        <v>0</v>
      </c>
      <c r="AM80" s="203">
        <v>6.08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2.08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23.35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2.08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23.35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2.08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2.08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2.08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2.08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2.08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2.08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2.08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2.08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2.08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2.08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2.08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2.08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2.08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2.08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2.08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2.08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4.938000000000007E-2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0.47012999999999977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0.18848000000000006</v>
      </c>
      <c r="AN99">
        <f t="shared" si="0"/>
        <v>1.52E-2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5.84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5.84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5.84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5.84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5.84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5.84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5.84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5.84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5.84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5.84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5.84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5.84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5.84</v>
      </c>
      <c r="AJ15" s="203">
        <v>0</v>
      </c>
      <c r="AK15" s="203">
        <v>0</v>
      </c>
      <c r="AL15" s="203">
        <v>0</v>
      </c>
      <c r="AM15" s="203">
        <v>0</v>
      </c>
      <c r="AN15" s="203">
        <v>0.56999999999999995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5.84</v>
      </c>
      <c r="AJ16" s="203">
        <v>0</v>
      </c>
      <c r="AK16" s="203">
        <v>0</v>
      </c>
      <c r="AL16" s="203">
        <v>0</v>
      </c>
      <c r="AM16" s="203">
        <v>0</v>
      </c>
      <c r="AN16" s="203">
        <v>0.56999999999999995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5.84</v>
      </c>
      <c r="AJ17" s="203">
        <v>0</v>
      </c>
      <c r="AK17" s="203">
        <v>0</v>
      </c>
      <c r="AL17" s="203">
        <v>0</v>
      </c>
      <c r="AM17" s="203">
        <v>0</v>
      </c>
      <c r="AN17" s="203">
        <v>0.56999999999999995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5.84</v>
      </c>
      <c r="AJ18" s="203">
        <v>0</v>
      </c>
      <c r="AK18" s="203">
        <v>0</v>
      </c>
      <c r="AL18" s="203">
        <v>0</v>
      </c>
      <c r="AM18" s="203">
        <v>0</v>
      </c>
      <c r="AN18" s="203">
        <v>0.56999999999999995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5.84</v>
      </c>
      <c r="AJ19" s="203">
        <v>0</v>
      </c>
      <c r="AK19" s="203">
        <v>0</v>
      </c>
      <c r="AL19" s="203">
        <v>0</v>
      </c>
      <c r="AM19" s="203">
        <v>0</v>
      </c>
      <c r="AN19" s="203">
        <v>0.56999999999999995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5.84</v>
      </c>
      <c r="AJ20" s="203">
        <v>0</v>
      </c>
      <c r="AK20" s="203">
        <v>0</v>
      </c>
      <c r="AL20" s="203">
        <v>0</v>
      </c>
      <c r="AM20" s="203">
        <v>0</v>
      </c>
      <c r="AN20" s="203">
        <v>0.56999999999999995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5.84</v>
      </c>
      <c r="AJ21" s="203">
        <v>0</v>
      </c>
      <c r="AK21" s="203">
        <v>0</v>
      </c>
      <c r="AL21" s="203">
        <v>0</v>
      </c>
      <c r="AM21" s="203">
        <v>0</v>
      </c>
      <c r="AN21" s="203">
        <v>0.56999999999999995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5.84</v>
      </c>
      <c r="AJ22" s="203">
        <v>0</v>
      </c>
      <c r="AK22" s="203">
        <v>0</v>
      </c>
      <c r="AL22" s="203">
        <v>0</v>
      </c>
      <c r="AM22" s="203">
        <v>0</v>
      </c>
      <c r="AN22" s="203">
        <v>0.56999999999999995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5.84</v>
      </c>
      <c r="AJ23" s="203">
        <v>0</v>
      </c>
      <c r="AK23" s="203">
        <v>0</v>
      </c>
      <c r="AL23" s="203">
        <v>0</v>
      </c>
      <c r="AM23" s="203">
        <v>0</v>
      </c>
      <c r="AN23" s="203">
        <v>0.56999999999999995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5.84</v>
      </c>
      <c r="AJ24" s="203">
        <v>0</v>
      </c>
      <c r="AK24" s="203">
        <v>0</v>
      </c>
      <c r="AL24" s="203">
        <v>0</v>
      </c>
      <c r="AM24" s="203">
        <v>0</v>
      </c>
      <c r="AN24" s="203">
        <v>0.56999999999999995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5.84</v>
      </c>
      <c r="AJ25" s="203">
        <v>0</v>
      </c>
      <c r="AK25" s="203">
        <v>0</v>
      </c>
      <c r="AL25" s="203">
        <v>0</v>
      </c>
      <c r="AM25" s="203">
        <v>0</v>
      </c>
      <c r="AN25" s="203">
        <v>0.56999999999999995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5.84</v>
      </c>
      <c r="AJ26" s="203">
        <v>0</v>
      </c>
      <c r="AK26" s="203">
        <v>0</v>
      </c>
      <c r="AL26" s="203">
        <v>0</v>
      </c>
      <c r="AM26" s="203">
        <v>0</v>
      </c>
      <c r="AN26" s="203">
        <v>0.56999999999999995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5.84</v>
      </c>
      <c r="AJ27" s="203">
        <v>0</v>
      </c>
      <c r="AK27" s="203">
        <v>0</v>
      </c>
      <c r="AL27" s="203">
        <v>0</v>
      </c>
      <c r="AM27" s="203">
        <v>0</v>
      </c>
      <c r="AN27" s="203">
        <v>0.56999999999999995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5.84</v>
      </c>
      <c r="AJ28" s="203">
        <v>0</v>
      </c>
      <c r="AK28" s="203">
        <v>0</v>
      </c>
      <c r="AL28" s="203">
        <v>0</v>
      </c>
      <c r="AM28" s="203">
        <v>0</v>
      </c>
      <c r="AN28" s="203">
        <v>0.56999999999999995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5.84</v>
      </c>
      <c r="AJ29" s="203">
        <v>0</v>
      </c>
      <c r="AK29" s="203">
        <v>0</v>
      </c>
      <c r="AL29" s="203">
        <v>0</v>
      </c>
      <c r="AM29" s="203">
        <v>0</v>
      </c>
      <c r="AN29" s="203">
        <v>0.56999999999999995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5.84</v>
      </c>
      <c r="AJ30" s="203">
        <v>0</v>
      </c>
      <c r="AK30" s="203">
        <v>0</v>
      </c>
      <c r="AL30" s="203">
        <v>0</v>
      </c>
      <c r="AM30" s="203">
        <v>0</v>
      </c>
      <c r="AN30" s="203">
        <v>0.56999999999999995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5.84</v>
      </c>
      <c r="AJ31" s="203">
        <v>0</v>
      </c>
      <c r="AK31" s="203">
        <v>0</v>
      </c>
      <c r="AL31" s="203">
        <v>0</v>
      </c>
      <c r="AM31" s="203">
        <v>0</v>
      </c>
      <c r="AN31" s="203">
        <v>0.56999999999999995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5.84</v>
      </c>
      <c r="AJ32" s="203">
        <v>0</v>
      </c>
      <c r="AK32" s="203">
        <v>0</v>
      </c>
      <c r="AL32" s="203">
        <v>0</v>
      </c>
      <c r="AM32" s="203">
        <v>0</v>
      </c>
      <c r="AN32" s="203">
        <v>0.56999999999999995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5.84</v>
      </c>
      <c r="AJ33" s="203">
        <v>0</v>
      </c>
      <c r="AK33" s="203">
        <v>0</v>
      </c>
      <c r="AL33" s="203">
        <v>0</v>
      </c>
      <c r="AM33" s="203">
        <v>0</v>
      </c>
      <c r="AN33" s="203">
        <v>0.56999999999999995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5.84</v>
      </c>
      <c r="AJ34" s="203">
        <v>0</v>
      </c>
      <c r="AK34" s="203">
        <v>0</v>
      </c>
      <c r="AL34" s="203">
        <v>0</v>
      </c>
      <c r="AM34" s="203">
        <v>0</v>
      </c>
      <c r="AN34" s="203">
        <v>0.56999999999999995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5.84</v>
      </c>
      <c r="AJ35" s="203">
        <v>0</v>
      </c>
      <c r="AK35" s="203">
        <v>0</v>
      </c>
      <c r="AL35" s="203">
        <v>0</v>
      </c>
      <c r="AM35" s="203">
        <v>0</v>
      </c>
      <c r="AN35" s="203">
        <v>0.95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5.84</v>
      </c>
      <c r="AJ36" s="203">
        <v>0</v>
      </c>
      <c r="AK36" s="203">
        <v>0</v>
      </c>
      <c r="AL36" s="203">
        <v>0</v>
      </c>
      <c r="AM36" s="203">
        <v>0</v>
      </c>
      <c r="AN36" s="203">
        <v>0.95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5.84</v>
      </c>
      <c r="AJ37" s="203">
        <v>0</v>
      </c>
      <c r="AK37" s="203">
        <v>0</v>
      </c>
      <c r="AL37" s="203">
        <v>0</v>
      </c>
      <c r="AM37" s="203">
        <v>0</v>
      </c>
      <c r="AN37" s="203">
        <v>0.95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5.84</v>
      </c>
      <c r="AJ38" s="203">
        <v>0</v>
      </c>
      <c r="AK38" s="203">
        <v>0</v>
      </c>
      <c r="AL38" s="203">
        <v>0</v>
      </c>
      <c r="AM38" s="203">
        <v>0</v>
      </c>
      <c r="AN38" s="203">
        <v>0.95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5.84</v>
      </c>
      <c r="AJ39" s="203">
        <v>0</v>
      </c>
      <c r="AK39" s="203">
        <v>0</v>
      </c>
      <c r="AL39" s="203">
        <v>0</v>
      </c>
      <c r="AM39" s="203">
        <v>1.71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5.84</v>
      </c>
      <c r="AJ40" s="203">
        <v>0</v>
      </c>
      <c r="AK40" s="203">
        <v>0</v>
      </c>
      <c r="AL40" s="203">
        <v>0</v>
      </c>
      <c r="AM40" s="203">
        <v>1.71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5.84</v>
      </c>
      <c r="AJ41" s="203">
        <v>0</v>
      </c>
      <c r="AK41" s="203">
        <v>0</v>
      </c>
      <c r="AL41" s="203">
        <v>0</v>
      </c>
      <c r="AM41" s="203">
        <v>1.71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5.84</v>
      </c>
      <c r="AJ42" s="203">
        <v>0</v>
      </c>
      <c r="AK42" s="203">
        <v>0</v>
      </c>
      <c r="AL42" s="203">
        <v>0</v>
      </c>
      <c r="AM42" s="203">
        <v>1.71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5.84</v>
      </c>
      <c r="AJ43" s="203">
        <v>0</v>
      </c>
      <c r="AK43" s="203">
        <v>0</v>
      </c>
      <c r="AL43" s="203">
        <v>0</v>
      </c>
      <c r="AM43" s="203">
        <v>2.09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5.84</v>
      </c>
      <c r="AJ44" s="203">
        <v>0</v>
      </c>
      <c r="AK44" s="203">
        <v>0</v>
      </c>
      <c r="AL44" s="203">
        <v>0</v>
      </c>
      <c r="AM44" s="203">
        <v>2.09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5.84</v>
      </c>
      <c r="AJ45" s="203">
        <v>0</v>
      </c>
      <c r="AK45" s="203">
        <v>0</v>
      </c>
      <c r="AL45" s="203">
        <v>0</v>
      </c>
      <c r="AM45" s="203">
        <v>2.4700000000000002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5.84</v>
      </c>
      <c r="AJ46" s="203">
        <v>0</v>
      </c>
      <c r="AK46" s="203">
        <v>0</v>
      </c>
      <c r="AL46" s="203">
        <v>0</v>
      </c>
      <c r="AM46" s="203">
        <v>2.4700000000000002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5.84</v>
      </c>
      <c r="AJ47" s="203">
        <v>0</v>
      </c>
      <c r="AK47" s="203">
        <v>0</v>
      </c>
      <c r="AL47" s="203">
        <v>0</v>
      </c>
      <c r="AM47" s="203">
        <v>2.4700000000000002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5.84</v>
      </c>
      <c r="AJ48" s="203">
        <v>0</v>
      </c>
      <c r="AK48" s="203">
        <v>0</v>
      </c>
      <c r="AL48" s="203">
        <v>0</v>
      </c>
      <c r="AM48" s="203">
        <v>2.4700000000000002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5.84</v>
      </c>
      <c r="AJ49" s="203">
        <v>0</v>
      </c>
      <c r="AK49" s="203">
        <v>0</v>
      </c>
      <c r="AL49" s="203">
        <v>0</v>
      </c>
      <c r="AM49" s="203">
        <v>3.8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5.84</v>
      </c>
      <c r="AJ50" s="203">
        <v>0</v>
      </c>
      <c r="AK50" s="203">
        <v>0</v>
      </c>
      <c r="AL50" s="203">
        <v>0</v>
      </c>
      <c r="AM50" s="203">
        <v>3.99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5.84</v>
      </c>
      <c r="AJ51" s="203">
        <v>0</v>
      </c>
      <c r="AK51" s="203">
        <v>0</v>
      </c>
      <c r="AL51" s="203">
        <v>0</v>
      </c>
      <c r="AM51" s="203">
        <v>4.5599999999999996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5.84</v>
      </c>
      <c r="AJ52" s="203">
        <v>0</v>
      </c>
      <c r="AK52" s="203">
        <v>0</v>
      </c>
      <c r="AL52" s="203">
        <v>0</v>
      </c>
      <c r="AM52" s="203">
        <v>4.9400000000000004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5.84</v>
      </c>
      <c r="AJ53" s="203">
        <v>0</v>
      </c>
      <c r="AK53" s="203">
        <v>0</v>
      </c>
      <c r="AL53" s="203">
        <v>0</v>
      </c>
      <c r="AM53" s="203">
        <v>5.32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5.84</v>
      </c>
      <c r="AJ54" s="203">
        <v>0</v>
      </c>
      <c r="AK54" s="203">
        <v>0</v>
      </c>
      <c r="AL54" s="203">
        <v>0</v>
      </c>
      <c r="AM54" s="203">
        <v>5.7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5.84</v>
      </c>
      <c r="AJ55" s="203">
        <v>0</v>
      </c>
      <c r="AK55" s="203">
        <v>0</v>
      </c>
      <c r="AL55" s="203">
        <v>0</v>
      </c>
      <c r="AM55" s="203">
        <v>5.7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5.84</v>
      </c>
      <c r="AJ56" s="203">
        <v>0</v>
      </c>
      <c r="AK56" s="203">
        <v>0</v>
      </c>
      <c r="AL56" s="203">
        <v>0</v>
      </c>
      <c r="AM56" s="203">
        <v>5.7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5.84</v>
      </c>
      <c r="AJ57" s="203">
        <v>0</v>
      </c>
      <c r="AK57" s="203">
        <v>0</v>
      </c>
      <c r="AL57" s="203">
        <v>0</v>
      </c>
      <c r="AM57" s="203">
        <v>5.7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5.84</v>
      </c>
      <c r="AJ58" s="203">
        <v>0</v>
      </c>
      <c r="AK58" s="203">
        <v>0</v>
      </c>
      <c r="AL58" s="203">
        <v>0</v>
      </c>
      <c r="AM58" s="203">
        <v>5.7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5.84</v>
      </c>
      <c r="AJ59" s="203">
        <v>0</v>
      </c>
      <c r="AK59" s="203">
        <v>0</v>
      </c>
      <c r="AL59" s="203">
        <v>0</v>
      </c>
      <c r="AM59" s="203">
        <v>6.08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5.84</v>
      </c>
      <c r="AJ60" s="203">
        <v>0</v>
      </c>
      <c r="AK60" s="203">
        <v>0</v>
      </c>
      <c r="AL60" s="203">
        <v>0</v>
      </c>
      <c r="AM60" s="203">
        <v>6.08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5.84</v>
      </c>
      <c r="AJ61" s="203">
        <v>0</v>
      </c>
      <c r="AK61" s="203">
        <v>0</v>
      </c>
      <c r="AL61" s="203">
        <v>0</v>
      </c>
      <c r="AM61" s="203">
        <v>5.7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5.84</v>
      </c>
      <c r="AJ62" s="203">
        <v>0</v>
      </c>
      <c r="AK62" s="203">
        <v>0</v>
      </c>
      <c r="AL62" s="203">
        <v>0</v>
      </c>
      <c r="AM62" s="203">
        <v>5.32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5.84</v>
      </c>
      <c r="AJ63" s="203">
        <v>0</v>
      </c>
      <c r="AK63" s="203">
        <v>0</v>
      </c>
      <c r="AL63" s="203">
        <v>0</v>
      </c>
      <c r="AM63" s="203">
        <v>4.75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5.84</v>
      </c>
      <c r="AJ64" s="203">
        <v>0</v>
      </c>
      <c r="AK64" s="203">
        <v>0</v>
      </c>
      <c r="AL64" s="203">
        <v>0</v>
      </c>
      <c r="AM64" s="203">
        <v>4.75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5.84</v>
      </c>
      <c r="AJ65" s="203">
        <v>0</v>
      </c>
      <c r="AK65" s="203">
        <v>0</v>
      </c>
      <c r="AL65" s="203">
        <v>0</v>
      </c>
      <c r="AM65" s="203">
        <v>4.75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5.84</v>
      </c>
      <c r="AJ66" s="203">
        <v>0</v>
      </c>
      <c r="AK66" s="203">
        <v>0</v>
      </c>
      <c r="AL66" s="203">
        <v>0</v>
      </c>
      <c r="AM66" s="203">
        <v>4.75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5.84</v>
      </c>
      <c r="AJ67" s="203">
        <v>0</v>
      </c>
      <c r="AK67" s="203">
        <v>0</v>
      </c>
      <c r="AL67" s="203">
        <v>0</v>
      </c>
      <c r="AM67" s="203">
        <v>5.32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5.84</v>
      </c>
      <c r="AJ68" s="203">
        <v>0</v>
      </c>
      <c r="AK68" s="203">
        <v>0</v>
      </c>
      <c r="AL68" s="203">
        <v>0</v>
      </c>
      <c r="AM68" s="203">
        <v>5.32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5.84</v>
      </c>
      <c r="AJ69" s="203">
        <v>0</v>
      </c>
      <c r="AK69" s="203">
        <v>0</v>
      </c>
      <c r="AL69" s="203">
        <v>0</v>
      </c>
      <c r="AM69" s="203">
        <v>5.32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5.84</v>
      </c>
      <c r="AJ70" s="203">
        <v>0</v>
      </c>
      <c r="AK70" s="203">
        <v>0</v>
      </c>
      <c r="AL70" s="203">
        <v>0</v>
      </c>
      <c r="AM70" s="203">
        <v>5.32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5.84</v>
      </c>
      <c r="AJ71" s="203">
        <v>0</v>
      </c>
      <c r="AK71" s="203">
        <v>0</v>
      </c>
      <c r="AL71" s="203">
        <v>0</v>
      </c>
      <c r="AM71" s="203">
        <v>6.08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5.84</v>
      </c>
      <c r="AJ72" s="203">
        <v>0</v>
      </c>
      <c r="AK72" s="203">
        <v>0</v>
      </c>
      <c r="AL72" s="203">
        <v>0</v>
      </c>
      <c r="AM72" s="203">
        <v>6.08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5.84</v>
      </c>
      <c r="AJ73" s="203">
        <v>0</v>
      </c>
      <c r="AK73" s="203">
        <v>0</v>
      </c>
      <c r="AL73" s="203">
        <v>0</v>
      </c>
      <c r="AM73" s="203">
        <v>6.08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5.84</v>
      </c>
      <c r="AJ74" s="203">
        <v>0</v>
      </c>
      <c r="AK74" s="203">
        <v>0</v>
      </c>
      <c r="AL74" s="203">
        <v>0</v>
      </c>
      <c r="AM74" s="203">
        <v>6.08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5.84</v>
      </c>
      <c r="AJ75" s="203">
        <v>0</v>
      </c>
      <c r="AK75" s="203">
        <v>0</v>
      </c>
      <c r="AL75" s="203">
        <v>0</v>
      </c>
      <c r="AM75" s="203">
        <v>6.08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5.84</v>
      </c>
      <c r="AJ76" s="203">
        <v>0</v>
      </c>
      <c r="AK76" s="203">
        <v>0</v>
      </c>
      <c r="AL76" s="203">
        <v>0</v>
      </c>
      <c r="AM76" s="203">
        <v>6.08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5.84</v>
      </c>
      <c r="AJ77" s="203">
        <v>0</v>
      </c>
      <c r="AK77" s="203">
        <v>0</v>
      </c>
      <c r="AL77" s="203">
        <v>0</v>
      </c>
      <c r="AM77" s="203">
        <v>6.08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5.84</v>
      </c>
      <c r="AJ78" s="203">
        <v>0</v>
      </c>
      <c r="AK78" s="203">
        <v>0</v>
      </c>
      <c r="AL78" s="203">
        <v>0</v>
      </c>
      <c r="AM78" s="203">
        <v>6.08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5.84</v>
      </c>
      <c r="AJ79" s="203">
        <v>0</v>
      </c>
      <c r="AK79" s="203">
        <v>0</v>
      </c>
      <c r="AL79" s="203">
        <v>0</v>
      </c>
      <c r="AM79" s="203">
        <v>2.85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5.84</v>
      </c>
      <c r="AJ80" s="203">
        <v>0</v>
      </c>
      <c r="AK80" s="203">
        <v>0</v>
      </c>
      <c r="AL80" s="203">
        <v>0</v>
      </c>
      <c r="AM80" s="203">
        <v>1.52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5.84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5.84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5.84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5.84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5.84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5.84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5.84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5.84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5.84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5.84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5.84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5.84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5.84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5.84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5.84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5.84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4.7120000000000016E-2</v>
      </c>
      <c r="AN99">
        <f t="shared" si="0"/>
        <v>3.8E-3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30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30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30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30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30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30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30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30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30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30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30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30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30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30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30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30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30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30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30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30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50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50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50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50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90</v>
      </c>
      <c r="P39" s="203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90</v>
      </c>
      <c r="P40" s="203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90</v>
      </c>
      <c r="P41" s="203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90</v>
      </c>
      <c r="P42" s="203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110</v>
      </c>
      <c r="P43" s="203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110</v>
      </c>
      <c r="P44" s="203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130</v>
      </c>
      <c r="P45" s="203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130</v>
      </c>
      <c r="P46" s="203">
        <v>0</v>
      </c>
    </row>
    <row r="47" spans="1:16">
      <c r="A47" t="s">
        <v>89</v>
      </c>
      <c r="C47" s="25">
        <v>35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130</v>
      </c>
      <c r="P47" s="203">
        <v>0</v>
      </c>
    </row>
    <row r="48" spans="1:16">
      <c r="A48" t="s">
        <v>90</v>
      </c>
      <c r="C48" s="25">
        <v>35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130</v>
      </c>
      <c r="P48" s="203">
        <v>0</v>
      </c>
    </row>
    <row r="49" spans="1:16">
      <c r="A49" t="s">
        <v>91</v>
      </c>
      <c r="C49" s="25">
        <v>35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200</v>
      </c>
      <c r="P49" s="203">
        <v>0</v>
      </c>
    </row>
    <row r="50" spans="1:16">
      <c r="A50" t="s">
        <v>92</v>
      </c>
      <c r="C50" s="25">
        <v>35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210</v>
      </c>
      <c r="P50" s="203">
        <v>0</v>
      </c>
    </row>
    <row r="51" spans="1:16">
      <c r="A51" t="s">
        <v>93</v>
      </c>
      <c r="C51" s="25">
        <v>35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240</v>
      </c>
      <c r="P51" s="203">
        <v>0</v>
      </c>
    </row>
    <row r="52" spans="1:16">
      <c r="A52" t="s">
        <v>94</v>
      </c>
      <c r="C52" s="25">
        <v>35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260</v>
      </c>
      <c r="P52" s="203">
        <v>0</v>
      </c>
    </row>
    <row r="53" spans="1:16">
      <c r="A53" t="s">
        <v>95</v>
      </c>
      <c r="C53" s="25">
        <v>35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280</v>
      </c>
      <c r="P53" s="203">
        <v>0</v>
      </c>
    </row>
    <row r="54" spans="1:16">
      <c r="A54" t="s">
        <v>96</v>
      </c>
      <c r="C54" s="25">
        <v>35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300</v>
      </c>
      <c r="P54" s="203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300</v>
      </c>
      <c r="P55" s="203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300</v>
      </c>
      <c r="P56" s="203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300</v>
      </c>
      <c r="P57" s="203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300</v>
      </c>
      <c r="P58" s="203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320</v>
      </c>
      <c r="P59" s="203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320</v>
      </c>
      <c r="P60" s="203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300</v>
      </c>
      <c r="P61" s="203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280</v>
      </c>
      <c r="P62" s="203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250</v>
      </c>
      <c r="P63" s="203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250</v>
      </c>
      <c r="P64" s="203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250</v>
      </c>
      <c r="P65" s="203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250</v>
      </c>
      <c r="P66" s="203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280</v>
      </c>
      <c r="P67" s="203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280</v>
      </c>
      <c r="P68" s="203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280</v>
      </c>
      <c r="P69" s="203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280</v>
      </c>
      <c r="P70" s="203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320</v>
      </c>
      <c r="P71" s="203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320</v>
      </c>
      <c r="P72" s="203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320</v>
      </c>
      <c r="P73" s="203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320</v>
      </c>
      <c r="P74" s="203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320</v>
      </c>
      <c r="P75" s="203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320</v>
      </c>
      <c r="P76" s="203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320</v>
      </c>
      <c r="P77" s="203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320</v>
      </c>
      <c r="P78" s="203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320</v>
      </c>
      <c r="L79" s="203">
        <v>0</v>
      </c>
      <c r="M79" s="203">
        <v>0</v>
      </c>
      <c r="N79" s="203">
        <v>0</v>
      </c>
      <c r="O79" s="203">
        <v>150</v>
      </c>
      <c r="P79" s="203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320</v>
      </c>
      <c r="L80" s="203">
        <v>0</v>
      </c>
      <c r="M80" s="203">
        <v>0</v>
      </c>
      <c r="N80" s="203">
        <v>0</v>
      </c>
      <c r="O80" s="203">
        <v>80</v>
      </c>
      <c r="P80" s="203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320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320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37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37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0.86224999999999996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6.53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2.48</v>
      </c>
      <c r="P99" s="115">
        <f t="shared" si="0"/>
        <v>0.2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18.77</v>
      </c>
      <c r="E3" s="203">
        <v>0</v>
      </c>
      <c r="F3" s="203">
        <v>0</v>
      </c>
      <c r="G3" s="203">
        <v>30.52</v>
      </c>
      <c r="H3" s="203">
        <v>0</v>
      </c>
      <c r="I3" s="203">
        <v>9.6300000000000008</v>
      </c>
      <c r="J3" s="203">
        <v>29.36</v>
      </c>
      <c r="K3" s="203">
        <v>9.18</v>
      </c>
      <c r="L3" s="203">
        <v>0.34</v>
      </c>
      <c r="M3" s="203">
        <v>2.29</v>
      </c>
      <c r="N3" s="203">
        <v>1.88</v>
      </c>
      <c r="O3" s="203">
        <v>2.65</v>
      </c>
      <c r="P3" s="203">
        <v>0.81</v>
      </c>
      <c r="Q3" s="203">
        <v>0.33</v>
      </c>
      <c r="R3" s="203">
        <v>0.67</v>
      </c>
      <c r="S3" s="203">
        <v>0</v>
      </c>
      <c r="T3" s="203">
        <v>0</v>
      </c>
      <c r="U3" s="203">
        <v>2.13</v>
      </c>
      <c r="V3" s="203">
        <v>0.22</v>
      </c>
      <c r="W3" s="203">
        <v>0.71</v>
      </c>
      <c r="X3" s="203">
        <v>2.35</v>
      </c>
      <c r="Y3" s="203">
        <v>0</v>
      </c>
      <c r="Z3" s="203">
        <v>4.41</v>
      </c>
      <c r="AA3" s="203">
        <v>0</v>
      </c>
      <c r="AB3" s="203">
        <v>0</v>
      </c>
      <c r="AC3" s="203">
        <v>18.18</v>
      </c>
      <c r="AD3" s="203">
        <v>0</v>
      </c>
      <c r="AE3" s="203">
        <v>0</v>
      </c>
      <c r="AF3" s="203">
        <v>0</v>
      </c>
      <c r="AG3" s="203">
        <v>35.36</v>
      </c>
      <c r="AH3" s="203">
        <v>0</v>
      </c>
      <c r="AI3" s="203">
        <v>57.99</v>
      </c>
      <c r="AJ3" s="203">
        <v>0</v>
      </c>
      <c r="AK3" s="203">
        <v>15.61</v>
      </c>
      <c r="AL3" s="203">
        <v>0</v>
      </c>
      <c r="AM3" s="203">
        <v>0</v>
      </c>
      <c r="AN3" s="203">
        <v>0</v>
      </c>
      <c r="AO3" s="203">
        <v>373.54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18.77</v>
      </c>
      <c r="E4" s="203">
        <v>0</v>
      </c>
      <c r="F4" s="203">
        <v>0</v>
      </c>
      <c r="G4" s="203">
        <v>30.52</v>
      </c>
      <c r="H4" s="203">
        <v>0</v>
      </c>
      <c r="I4" s="203">
        <v>9.6300000000000008</v>
      </c>
      <c r="J4" s="203">
        <v>29.36</v>
      </c>
      <c r="K4" s="203">
        <v>9.17</v>
      </c>
      <c r="L4" s="203">
        <v>0.34</v>
      </c>
      <c r="M4" s="203">
        <v>2.29</v>
      </c>
      <c r="N4" s="203">
        <v>1.88</v>
      </c>
      <c r="O4" s="203">
        <v>2.65</v>
      </c>
      <c r="P4" s="203">
        <v>0.81</v>
      </c>
      <c r="Q4" s="203">
        <v>0.33</v>
      </c>
      <c r="R4" s="203">
        <v>0.67</v>
      </c>
      <c r="S4" s="203">
        <v>0</v>
      </c>
      <c r="T4" s="203">
        <v>0</v>
      </c>
      <c r="U4" s="203">
        <v>2.11</v>
      </c>
      <c r="V4" s="203">
        <v>0.22</v>
      </c>
      <c r="W4" s="203">
        <v>0.71</v>
      </c>
      <c r="X4" s="203">
        <v>2.35</v>
      </c>
      <c r="Y4" s="203">
        <v>0</v>
      </c>
      <c r="Z4" s="203">
        <v>4.41</v>
      </c>
      <c r="AA4" s="203">
        <v>0</v>
      </c>
      <c r="AB4" s="203">
        <v>0</v>
      </c>
      <c r="AC4" s="203">
        <v>18.18</v>
      </c>
      <c r="AD4" s="203">
        <v>0</v>
      </c>
      <c r="AE4" s="203">
        <v>0</v>
      </c>
      <c r="AF4" s="203">
        <v>0</v>
      </c>
      <c r="AG4" s="203">
        <v>35.36</v>
      </c>
      <c r="AH4" s="203">
        <v>0</v>
      </c>
      <c r="AI4" s="203">
        <v>57.99</v>
      </c>
      <c r="AJ4" s="203">
        <v>0</v>
      </c>
      <c r="AK4" s="203">
        <v>15.61</v>
      </c>
      <c r="AL4" s="203">
        <v>0</v>
      </c>
      <c r="AM4" s="203">
        <v>0</v>
      </c>
      <c r="AN4" s="203">
        <v>0</v>
      </c>
      <c r="AO4" s="203">
        <v>373.54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18.77</v>
      </c>
      <c r="E5" s="203">
        <v>0</v>
      </c>
      <c r="F5" s="203">
        <v>0</v>
      </c>
      <c r="G5" s="203">
        <v>30.52</v>
      </c>
      <c r="H5" s="203">
        <v>0</v>
      </c>
      <c r="I5" s="203">
        <v>9.6300000000000008</v>
      </c>
      <c r="J5" s="203">
        <v>29.36</v>
      </c>
      <c r="K5" s="203">
        <v>9.17</v>
      </c>
      <c r="L5" s="203">
        <v>0.34</v>
      </c>
      <c r="M5" s="203">
        <v>2.29</v>
      </c>
      <c r="N5" s="203">
        <v>1.88</v>
      </c>
      <c r="O5" s="203">
        <v>2.65</v>
      </c>
      <c r="P5" s="203">
        <v>0.81</v>
      </c>
      <c r="Q5" s="203">
        <v>0.33</v>
      </c>
      <c r="R5" s="203">
        <v>0.67</v>
      </c>
      <c r="S5" s="203">
        <v>0</v>
      </c>
      <c r="T5" s="203">
        <v>0</v>
      </c>
      <c r="U5" s="203">
        <v>2.11</v>
      </c>
      <c r="V5" s="203">
        <v>0.22</v>
      </c>
      <c r="W5" s="203">
        <v>0.71</v>
      </c>
      <c r="X5" s="203">
        <v>2.35</v>
      </c>
      <c r="Y5" s="203">
        <v>0</v>
      </c>
      <c r="Z5" s="203">
        <v>4.41</v>
      </c>
      <c r="AA5" s="203">
        <v>0</v>
      </c>
      <c r="AB5" s="203">
        <v>0</v>
      </c>
      <c r="AC5" s="203">
        <v>18.18</v>
      </c>
      <c r="AD5" s="203">
        <v>0</v>
      </c>
      <c r="AE5" s="203">
        <v>0</v>
      </c>
      <c r="AF5" s="203">
        <v>0</v>
      </c>
      <c r="AG5" s="203">
        <v>35.36</v>
      </c>
      <c r="AH5" s="203">
        <v>0</v>
      </c>
      <c r="AI5" s="203">
        <v>57.99</v>
      </c>
      <c r="AJ5" s="203">
        <v>0</v>
      </c>
      <c r="AK5" s="203">
        <v>15.61</v>
      </c>
      <c r="AL5" s="203">
        <v>0</v>
      </c>
      <c r="AM5" s="203">
        <v>0</v>
      </c>
      <c r="AN5" s="203">
        <v>0</v>
      </c>
      <c r="AO5" s="203">
        <v>373.54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18.77</v>
      </c>
      <c r="E6" s="203">
        <v>0</v>
      </c>
      <c r="F6" s="203">
        <v>0</v>
      </c>
      <c r="G6" s="203">
        <v>30.52</v>
      </c>
      <c r="H6" s="203">
        <v>0</v>
      </c>
      <c r="I6" s="203">
        <v>9.6300000000000008</v>
      </c>
      <c r="J6" s="203">
        <v>29.36</v>
      </c>
      <c r="K6" s="203">
        <v>9.18</v>
      </c>
      <c r="L6" s="203">
        <v>0.34</v>
      </c>
      <c r="M6" s="203">
        <v>2.29</v>
      </c>
      <c r="N6" s="203">
        <v>1.88</v>
      </c>
      <c r="O6" s="203">
        <v>2.65</v>
      </c>
      <c r="P6" s="203">
        <v>0.81</v>
      </c>
      <c r="Q6" s="203">
        <v>0.33</v>
      </c>
      <c r="R6" s="203">
        <v>0.67</v>
      </c>
      <c r="S6" s="203">
        <v>0</v>
      </c>
      <c r="T6" s="203">
        <v>0</v>
      </c>
      <c r="U6" s="203">
        <v>2.11</v>
      </c>
      <c r="V6" s="203">
        <v>0.22</v>
      </c>
      <c r="W6" s="203">
        <v>0.71</v>
      </c>
      <c r="X6" s="203">
        <v>2.35</v>
      </c>
      <c r="Y6" s="203">
        <v>0</v>
      </c>
      <c r="Z6" s="203">
        <v>4.41</v>
      </c>
      <c r="AA6" s="203">
        <v>0</v>
      </c>
      <c r="AB6" s="203">
        <v>0</v>
      </c>
      <c r="AC6" s="203">
        <v>18.18</v>
      </c>
      <c r="AD6" s="203">
        <v>0</v>
      </c>
      <c r="AE6" s="203">
        <v>0</v>
      </c>
      <c r="AF6" s="203">
        <v>0</v>
      </c>
      <c r="AG6" s="203">
        <v>35.36</v>
      </c>
      <c r="AH6" s="203">
        <v>0</v>
      </c>
      <c r="AI6" s="203">
        <v>57.99</v>
      </c>
      <c r="AJ6" s="203">
        <v>0</v>
      </c>
      <c r="AK6" s="203">
        <v>15.61</v>
      </c>
      <c r="AL6" s="203">
        <v>0</v>
      </c>
      <c r="AM6" s="203">
        <v>0</v>
      </c>
      <c r="AN6" s="203">
        <v>0</v>
      </c>
      <c r="AO6" s="203">
        <v>373.54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18.77</v>
      </c>
      <c r="E7" s="203">
        <v>0</v>
      </c>
      <c r="F7" s="203">
        <v>0</v>
      </c>
      <c r="G7" s="203">
        <v>30.52</v>
      </c>
      <c r="H7" s="203">
        <v>0</v>
      </c>
      <c r="I7" s="203">
        <v>9.6300000000000008</v>
      </c>
      <c r="J7" s="203">
        <v>29.36</v>
      </c>
      <c r="K7" s="203">
        <v>9.18</v>
      </c>
      <c r="L7" s="203">
        <v>0.34</v>
      </c>
      <c r="M7" s="203">
        <v>2.29</v>
      </c>
      <c r="N7" s="203">
        <v>1.88</v>
      </c>
      <c r="O7" s="203">
        <v>2.65</v>
      </c>
      <c r="P7" s="203">
        <v>0.81</v>
      </c>
      <c r="Q7" s="203">
        <v>0.32</v>
      </c>
      <c r="R7" s="203">
        <v>0.67</v>
      </c>
      <c r="S7" s="203">
        <v>0</v>
      </c>
      <c r="T7" s="203">
        <v>0</v>
      </c>
      <c r="U7" s="203">
        <v>2.11</v>
      </c>
      <c r="V7" s="203">
        <v>0.22</v>
      </c>
      <c r="W7" s="203">
        <v>0.71</v>
      </c>
      <c r="X7" s="203">
        <v>2.35</v>
      </c>
      <c r="Y7" s="203">
        <v>0</v>
      </c>
      <c r="Z7" s="203">
        <v>4.41</v>
      </c>
      <c r="AA7" s="203">
        <v>0</v>
      </c>
      <c r="AB7" s="203">
        <v>0</v>
      </c>
      <c r="AC7" s="203">
        <v>18.18</v>
      </c>
      <c r="AD7" s="203">
        <v>0</v>
      </c>
      <c r="AE7" s="203">
        <v>0</v>
      </c>
      <c r="AF7" s="203">
        <v>0</v>
      </c>
      <c r="AG7" s="203">
        <v>35.36</v>
      </c>
      <c r="AH7" s="203">
        <v>0</v>
      </c>
      <c r="AI7" s="203">
        <v>57.99</v>
      </c>
      <c r="AJ7" s="203">
        <v>0</v>
      </c>
      <c r="AK7" s="203">
        <v>15.61</v>
      </c>
      <c r="AL7" s="203">
        <v>0</v>
      </c>
      <c r="AM7" s="203">
        <v>0</v>
      </c>
      <c r="AN7" s="203">
        <v>0</v>
      </c>
      <c r="AO7" s="203">
        <v>373.54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18.77</v>
      </c>
      <c r="E8" s="203">
        <v>0</v>
      </c>
      <c r="F8" s="203">
        <v>0</v>
      </c>
      <c r="G8" s="203">
        <v>30.52</v>
      </c>
      <c r="H8" s="203">
        <v>0</v>
      </c>
      <c r="I8" s="203">
        <v>9.6300000000000008</v>
      </c>
      <c r="J8" s="203">
        <v>29.36</v>
      </c>
      <c r="K8" s="203">
        <v>9.18</v>
      </c>
      <c r="L8" s="203">
        <v>0.34</v>
      </c>
      <c r="M8" s="203">
        <v>2.29</v>
      </c>
      <c r="N8" s="203">
        <v>1.88</v>
      </c>
      <c r="O8" s="203">
        <v>2.65</v>
      </c>
      <c r="P8" s="203">
        <v>0.81</v>
      </c>
      <c r="Q8" s="203">
        <v>0.32</v>
      </c>
      <c r="R8" s="203">
        <v>0.67</v>
      </c>
      <c r="S8" s="203">
        <v>0</v>
      </c>
      <c r="T8" s="203">
        <v>0</v>
      </c>
      <c r="U8" s="203">
        <v>2.11</v>
      </c>
      <c r="V8" s="203">
        <v>0.22</v>
      </c>
      <c r="W8" s="203">
        <v>0.71</v>
      </c>
      <c r="X8" s="203">
        <v>2.35</v>
      </c>
      <c r="Y8" s="203">
        <v>0</v>
      </c>
      <c r="Z8" s="203">
        <v>4.41</v>
      </c>
      <c r="AA8" s="203">
        <v>0</v>
      </c>
      <c r="AB8" s="203">
        <v>0</v>
      </c>
      <c r="AC8" s="203">
        <v>18.18</v>
      </c>
      <c r="AD8" s="203">
        <v>0</v>
      </c>
      <c r="AE8" s="203">
        <v>0</v>
      </c>
      <c r="AF8" s="203">
        <v>0</v>
      </c>
      <c r="AG8" s="203">
        <v>35.36</v>
      </c>
      <c r="AH8" s="203">
        <v>0</v>
      </c>
      <c r="AI8" s="203">
        <v>57.99</v>
      </c>
      <c r="AJ8" s="203">
        <v>0</v>
      </c>
      <c r="AK8" s="203">
        <v>15.61</v>
      </c>
      <c r="AL8" s="203">
        <v>0</v>
      </c>
      <c r="AM8" s="203">
        <v>0</v>
      </c>
      <c r="AN8" s="203">
        <v>0</v>
      </c>
      <c r="AO8" s="203">
        <v>373.54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18.77</v>
      </c>
      <c r="E9" s="203">
        <v>0</v>
      </c>
      <c r="F9" s="203">
        <v>0</v>
      </c>
      <c r="G9" s="203">
        <v>30.52</v>
      </c>
      <c r="H9" s="203">
        <v>0</v>
      </c>
      <c r="I9" s="203">
        <v>9.6300000000000008</v>
      </c>
      <c r="J9" s="203">
        <v>29.36</v>
      </c>
      <c r="K9" s="203">
        <v>9.18</v>
      </c>
      <c r="L9" s="203">
        <v>0.34</v>
      </c>
      <c r="M9" s="203">
        <v>2.29</v>
      </c>
      <c r="N9" s="203">
        <v>1.88</v>
      </c>
      <c r="O9" s="203">
        <v>2.65</v>
      </c>
      <c r="P9" s="203">
        <v>0.81</v>
      </c>
      <c r="Q9" s="203">
        <v>0.32</v>
      </c>
      <c r="R9" s="203">
        <v>0.67</v>
      </c>
      <c r="S9" s="203">
        <v>0</v>
      </c>
      <c r="T9" s="203">
        <v>0</v>
      </c>
      <c r="U9" s="203">
        <v>2.11</v>
      </c>
      <c r="V9" s="203">
        <v>0.22</v>
      </c>
      <c r="W9" s="203">
        <v>0.71</v>
      </c>
      <c r="X9" s="203">
        <v>2.35</v>
      </c>
      <c r="Y9" s="203">
        <v>0</v>
      </c>
      <c r="Z9" s="203">
        <v>4.41</v>
      </c>
      <c r="AA9" s="203">
        <v>0</v>
      </c>
      <c r="AB9" s="203">
        <v>0</v>
      </c>
      <c r="AC9" s="203">
        <v>18.18</v>
      </c>
      <c r="AD9" s="203">
        <v>0</v>
      </c>
      <c r="AE9" s="203">
        <v>0</v>
      </c>
      <c r="AF9" s="203">
        <v>0</v>
      </c>
      <c r="AG9" s="203">
        <v>35.36</v>
      </c>
      <c r="AH9" s="203">
        <v>0</v>
      </c>
      <c r="AI9" s="203">
        <v>57.99</v>
      </c>
      <c r="AJ9" s="203">
        <v>0</v>
      </c>
      <c r="AK9" s="203">
        <v>15.61</v>
      </c>
      <c r="AL9" s="203">
        <v>0</v>
      </c>
      <c r="AM9" s="203">
        <v>0</v>
      </c>
      <c r="AN9" s="203">
        <v>0</v>
      </c>
      <c r="AO9" s="203">
        <v>373.54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18.77</v>
      </c>
      <c r="E10" s="203">
        <v>0</v>
      </c>
      <c r="F10" s="203">
        <v>0</v>
      </c>
      <c r="G10" s="203">
        <v>30.52</v>
      </c>
      <c r="H10" s="203">
        <v>0</v>
      </c>
      <c r="I10" s="203">
        <v>9.6300000000000008</v>
      </c>
      <c r="J10" s="203">
        <v>29.36</v>
      </c>
      <c r="K10" s="203">
        <v>9.18</v>
      </c>
      <c r="L10" s="203">
        <v>0.34</v>
      </c>
      <c r="M10" s="203">
        <v>2.29</v>
      </c>
      <c r="N10" s="203">
        <v>1.88</v>
      </c>
      <c r="O10" s="203">
        <v>2.65</v>
      </c>
      <c r="P10" s="203">
        <v>0.81</v>
      </c>
      <c r="Q10" s="203">
        <v>0.33</v>
      </c>
      <c r="R10" s="203">
        <v>0.67</v>
      </c>
      <c r="S10" s="203">
        <v>0</v>
      </c>
      <c r="T10" s="203">
        <v>0</v>
      </c>
      <c r="U10" s="203">
        <v>2.11</v>
      </c>
      <c r="V10" s="203">
        <v>0</v>
      </c>
      <c r="W10" s="203">
        <v>0.71</v>
      </c>
      <c r="X10" s="203">
        <v>2.34</v>
      </c>
      <c r="Y10" s="203">
        <v>0</v>
      </c>
      <c r="Z10" s="203">
        <v>4.42</v>
      </c>
      <c r="AA10" s="203">
        <v>0</v>
      </c>
      <c r="AB10" s="203">
        <v>0</v>
      </c>
      <c r="AC10" s="203">
        <v>18.18</v>
      </c>
      <c r="AD10" s="203">
        <v>0</v>
      </c>
      <c r="AE10" s="203">
        <v>0</v>
      </c>
      <c r="AF10" s="203">
        <v>0</v>
      </c>
      <c r="AG10" s="203">
        <v>35.36</v>
      </c>
      <c r="AH10" s="203">
        <v>0</v>
      </c>
      <c r="AI10" s="203">
        <v>57.99</v>
      </c>
      <c r="AJ10" s="203">
        <v>0</v>
      </c>
      <c r="AK10" s="203">
        <v>15.61</v>
      </c>
      <c r="AL10" s="203">
        <v>0</v>
      </c>
      <c r="AM10" s="203">
        <v>0</v>
      </c>
      <c r="AN10" s="203">
        <v>0</v>
      </c>
      <c r="AO10" s="203">
        <v>373.54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18.77</v>
      </c>
      <c r="E11" s="203">
        <v>0</v>
      </c>
      <c r="F11" s="203">
        <v>0</v>
      </c>
      <c r="G11" s="203">
        <v>30.52</v>
      </c>
      <c r="H11" s="203">
        <v>0</v>
      </c>
      <c r="I11" s="203">
        <v>9.6300000000000008</v>
      </c>
      <c r="J11" s="203">
        <v>29.36</v>
      </c>
      <c r="K11" s="203">
        <v>9.18</v>
      </c>
      <c r="L11" s="203">
        <v>0.34</v>
      </c>
      <c r="M11" s="203">
        <v>2.29</v>
      </c>
      <c r="N11" s="203">
        <v>1.88</v>
      </c>
      <c r="O11" s="203">
        <v>2.65</v>
      </c>
      <c r="P11" s="203">
        <v>0.81</v>
      </c>
      <c r="Q11" s="203">
        <v>0.32</v>
      </c>
      <c r="R11" s="203">
        <v>0.67</v>
      </c>
      <c r="S11" s="203">
        <v>0</v>
      </c>
      <c r="T11" s="203">
        <v>0</v>
      </c>
      <c r="U11" s="203">
        <v>2.11</v>
      </c>
      <c r="V11" s="203">
        <v>0.22</v>
      </c>
      <c r="W11" s="203">
        <v>0.71</v>
      </c>
      <c r="X11" s="203">
        <v>2.35</v>
      </c>
      <c r="Y11" s="203">
        <v>0</v>
      </c>
      <c r="Z11" s="203">
        <v>4.42</v>
      </c>
      <c r="AA11" s="203">
        <v>0</v>
      </c>
      <c r="AB11" s="203">
        <v>0</v>
      </c>
      <c r="AC11" s="203">
        <v>18.18</v>
      </c>
      <c r="AD11" s="203">
        <v>0</v>
      </c>
      <c r="AE11" s="203">
        <v>0</v>
      </c>
      <c r="AF11" s="203">
        <v>0</v>
      </c>
      <c r="AG11" s="203">
        <v>35.36</v>
      </c>
      <c r="AH11" s="203">
        <v>0</v>
      </c>
      <c r="AI11" s="203">
        <v>57.99</v>
      </c>
      <c r="AJ11" s="203">
        <v>0</v>
      </c>
      <c r="AK11" s="203">
        <v>15.61</v>
      </c>
      <c r="AL11" s="203">
        <v>0</v>
      </c>
      <c r="AM11" s="203">
        <v>0</v>
      </c>
      <c r="AN11" s="203">
        <v>0</v>
      </c>
      <c r="AO11" s="203">
        <v>373.54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18.77</v>
      </c>
      <c r="E12" s="203">
        <v>0</v>
      </c>
      <c r="F12" s="203">
        <v>0</v>
      </c>
      <c r="G12" s="203">
        <v>30.52</v>
      </c>
      <c r="H12" s="203">
        <v>0</v>
      </c>
      <c r="I12" s="203">
        <v>9.6300000000000008</v>
      </c>
      <c r="J12" s="203">
        <v>29.36</v>
      </c>
      <c r="K12" s="203">
        <v>9.18</v>
      </c>
      <c r="L12" s="203">
        <v>0.34</v>
      </c>
      <c r="M12" s="203">
        <v>2.29</v>
      </c>
      <c r="N12" s="203">
        <v>1.88</v>
      </c>
      <c r="O12" s="203">
        <v>2.65</v>
      </c>
      <c r="P12" s="203">
        <v>0.81</v>
      </c>
      <c r="Q12" s="203">
        <v>0.32</v>
      </c>
      <c r="R12" s="203">
        <v>0.67</v>
      </c>
      <c r="S12" s="203">
        <v>0</v>
      </c>
      <c r="T12" s="203">
        <v>0</v>
      </c>
      <c r="U12" s="203">
        <v>2.11</v>
      </c>
      <c r="V12" s="203">
        <v>0.22</v>
      </c>
      <c r="W12" s="203">
        <v>0.71</v>
      </c>
      <c r="X12" s="203">
        <v>2.35</v>
      </c>
      <c r="Y12" s="203">
        <v>0</v>
      </c>
      <c r="Z12" s="203">
        <v>4.42</v>
      </c>
      <c r="AA12" s="203">
        <v>0</v>
      </c>
      <c r="AB12" s="203">
        <v>0</v>
      </c>
      <c r="AC12" s="203">
        <v>18.18</v>
      </c>
      <c r="AD12" s="203">
        <v>0</v>
      </c>
      <c r="AE12" s="203">
        <v>0</v>
      </c>
      <c r="AF12" s="203">
        <v>0</v>
      </c>
      <c r="AG12" s="203">
        <v>35.36</v>
      </c>
      <c r="AH12" s="203">
        <v>0</v>
      </c>
      <c r="AI12" s="203">
        <v>57.99</v>
      </c>
      <c r="AJ12" s="203">
        <v>0</v>
      </c>
      <c r="AK12" s="203">
        <v>15.61</v>
      </c>
      <c r="AL12" s="203">
        <v>0</v>
      </c>
      <c r="AM12" s="203">
        <v>0</v>
      </c>
      <c r="AN12" s="203">
        <v>0</v>
      </c>
      <c r="AO12" s="203">
        <v>373.54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18.77</v>
      </c>
      <c r="E13" s="203">
        <v>0</v>
      </c>
      <c r="F13" s="203">
        <v>0</v>
      </c>
      <c r="G13" s="203">
        <v>30.52</v>
      </c>
      <c r="H13" s="203">
        <v>0</v>
      </c>
      <c r="I13" s="203">
        <v>9.6300000000000008</v>
      </c>
      <c r="J13" s="203">
        <v>29.36</v>
      </c>
      <c r="K13" s="203">
        <v>9.18</v>
      </c>
      <c r="L13" s="203">
        <v>0.34</v>
      </c>
      <c r="M13" s="203">
        <v>2.29</v>
      </c>
      <c r="N13" s="203">
        <v>1.88</v>
      </c>
      <c r="O13" s="203">
        <v>2.65</v>
      </c>
      <c r="P13" s="203">
        <v>0.81</v>
      </c>
      <c r="Q13" s="203">
        <v>0.32</v>
      </c>
      <c r="R13" s="203">
        <v>0.67</v>
      </c>
      <c r="S13" s="203">
        <v>0</v>
      </c>
      <c r="T13" s="203">
        <v>0</v>
      </c>
      <c r="U13" s="203">
        <v>2.11</v>
      </c>
      <c r="V13" s="203">
        <v>0.22</v>
      </c>
      <c r="W13" s="203">
        <v>0.71</v>
      </c>
      <c r="X13" s="203">
        <v>2.35</v>
      </c>
      <c r="Y13" s="203">
        <v>0</v>
      </c>
      <c r="Z13" s="203">
        <v>4.42</v>
      </c>
      <c r="AA13" s="203">
        <v>0</v>
      </c>
      <c r="AB13" s="203">
        <v>0</v>
      </c>
      <c r="AC13" s="203">
        <v>18.18</v>
      </c>
      <c r="AD13" s="203">
        <v>0</v>
      </c>
      <c r="AE13" s="203">
        <v>0</v>
      </c>
      <c r="AF13" s="203">
        <v>0</v>
      </c>
      <c r="AG13" s="203">
        <v>35.36</v>
      </c>
      <c r="AH13" s="203">
        <v>0</v>
      </c>
      <c r="AI13" s="203">
        <v>57.99</v>
      </c>
      <c r="AJ13" s="203">
        <v>0</v>
      </c>
      <c r="AK13" s="203">
        <v>15.61</v>
      </c>
      <c r="AL13" s="203">
        <v>0</v>
      </c>
      <c r="AM13" s="203">
        <v>0</v>
      </c>
      <c r="AN13" s="203">
        <v>0</v>
      </c>
      <c r="AO13" s="203">
        <v>373.54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18.77</v>
      </c>
      <c r="E14" s="203">
        <v>0</v>
      </c>
      <c r="F14" s="203">
        <v>0</v>
      </c>
      <c r="G14" s="203">
        <v>30.52</v>
      </c>
      <c r="H14" s="203">
        <v>0</v>
      </c>
      <c r="I14" s="203">
        <v>9.6300000000000008</v>
      </c>
      <c r="J14" s="203">
        <v>29.36</v>
      </c>
      <c r="K14" s="203">
        <v>9.18</v>
      </c>
      <c r="L14" s="203">
        <v>0.34</v>
      </c>
      <c r="M14" s="203">
        <v>2.29</v>
      </c>
      <c r="N14" s="203">
        <v>1.88</v>
      </c>
      <c r="O14" s="203">
        <v>2.65</v>
      </c>
      <c r="P14" s="203">
        <v>0.81</v>
      </c>
      <c r="Q14" s="203">
        <v>0.32</v>
      </c>
      <c r="R14" s="203">
        <v>0.67</v>
      </c>
      <c r="S14" s="203">
        <v>0</v>
      </c>
      <c r="T14" s="203">
        <v>0</v>
      </c>
      <c r="U14" s="203">
        <v>2.11</v>
      </c>
      <c r="V14" s="203">
        <v>0</v>
      </c>
      <c r="W14" s="203">
        <v>0.71</v>
      </c>
      <c r="X14" s="203">
        <v>2.35</v>
      </c>
      <c r="Y14" s="203">
        <v>0</v>
      </c>
      <c r="Z14" s="203">
        <v>4.42</v>
      </c>
      <c r="AA14" s="203">
        <v>0</v>
      </c>
      <c r="AB14" s="203">
        <v>0</v>
      </c>
      <c r="AC14" s="203">
        <v>18.18</v>
      </c>
      <c r="AD14" s="203">
        <v>0</v>
      </c>
      <c r="AE14" s="203">
        <v>0</v>
      </c>
      <c r="AF14" s="203">
        <v>0</v>
      </c>
      <c r="AG14" s="203">
        <v>35.36</v>
      </c>
      <c r="AH14" s="203">
        <v>0</v>
      </c>
      <c r="AI14" s="203">
        <v>57.99</v>
      </c>
      <c r="AJ14" s="203">
        <v>0</v>
      </c>
      <c r="AK14" s="203">
        <v>15.61</v>
      </c>
      <c r="AL14" s="203">
        <v>0</v>
      </c>
      <c r="AM14" s="203">
        <v>0</v>
      </c>
      <c r="AN14" s="203">
        <v>0</v>
      </c>
      <c r="AO14" s="203">
        <v>373.54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18.77</v>
      </c>
      <c r="E15" s="203">
        <v>0</v>
      </c>
      <c r="F15" s="203">
        <v>0</v>
      </c>
      <c r="G15" s="203">
        <v>30.52</v>
      </c>
      <c r="H15" s="203">
        <v>0</v>
      </c>
      <c r="I15" s="203">
        <v>9.6300000000000008</v>
      </c>
      <c r="J15" s="203">
        <v>29.36</v>
      </c>
      <c r="K15" s="203">
        <v>9.18</v>
      </c>
      <c r="L15" s="203">
        <v>0.34</v>
      </c>
      <c r="M15" s="203">
        <v>2.29</v>
      </c>
      <c r="N15" s="203">
        <v>1.88</v>
      </c>
      <c r="O15" s="203">
        <v>2.65</v>
      </c>
      <c r="P15" s="203">
        <v>0.81</v>
      </c>
      <c r="Q15" s="203">
        <v>0.32</v>
      </c>
      <c r="R15" s="203">
        <v>0.67</v>
      </c>
      <c r="S15" s="203">
        <v>0</v>
      </c>
      <c r="T15" s="203">
        <v>0</v>
      </c>
      <c r="U15" s="203">
        <v>2.11</v>
      </c>
      <c r="V15" s="203">
        <v>0</v>
      </c>
      <c r="W15" s="203">
        <v>0.71</v>
      </c>
      <c r="X15" s="203">
        <v>2.35</v>
      </c>
      <c r="Y15" s="203">
        <v>0</v>
      </c>
      <c r="Z15" s="203">
        <v>4.42</v>
      </c>
      <c r="AA15" s="203">
        <v>0</v>
      </c>
      <c r="AB15" s="203">
        <v>0</v>
      </c>
      <c r="AC15" s="203">
        <v>18.18</v>
      </c>
      <c r="AD15" s="203">
        <v>0</v>
      </c>
      <c r="AE15" s="203">
        <v>0</v>
      </c>
      <c r="AF15" s="203">
        <v>0</v>
      </c>
      <c r="AG15" s="203">
        <v>35.36</v>
      </c>
      <c r="AH15" s="203">
        <v>0</v>
      </c>
      <c r="AI15" s="203">
        <v>57.99</v>
      </c>
      <c r="AJ15" s="203">
        <v>0</v>
      </c>
      <c r="AK15" s="203">
        <v>15.61</v>
      </c>
      <c r="AL15" s="203">
        <v>0</v>
      </c>
      <c r="AM15" s="203">
        <v>0</v>
      </c>
      <c r="AN15" s="203">
        <v>0</v>
      </c>
      <c r="AO15" s="203">
        <v>361.86</v>
      </c>
      <c r="AP15" s="203">
        <v>1.95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18.77</v>
      </c>
      <c r="E16" s="203">
        <v>0</v>
      </c>
      <c r="F16" s="203">
        <v>0</v>
      </c>
      <c r="G16" s="203">
        <v>30.52</v>
      </c>
      <c r="H16" s="203">
        <v>0</v>
      </c>
      <c r="I16" s="203">
        <v>9.6300000000000008</v>
      </c>
      <c r="J16" s="203">
        <v>29.36</v>
      </c>
      <c r="K16" s="203">
        <v>9.18</v>
      </c>
      <c r="L16" s="203">
        <v>0.34</v>
      </c>
      <c r="M16" s="203">
        <v>2.29</v>
      </c>
      <c r="N16" s="203">
        <v>1.88</v>
      </c>
      <c r="O16" s="203">
        <v>2.65</v>
      </c>
      <c r="P16" s="203">
        <v>0.81</v>
      </c>
      <c r="Q16" s="203">
        <v>0.32</v>
      </c>
      <c r="R16" s="203">
        <v>0.67</v>
      </c>
      <c r="S16" s="203">
        <v>0</v>
      </c>
      <c r="T16" s="203">
        <v>0</v>
      </c>
      <c r="U16" s="203">
        <v>2.11</v>
      </c>
      <c r="V16" s="203">
        <v>0</v>
      </c>
      <c r="W16" s="203">
        <v>0.71</v>
      </c>
      <c r="X16" s="203">
        <v>2.34</v>
      </c>
      <c r="Y16" s="203">
        <v>0</v>
      </c>
      <c r="Z16" s="203">
        <v>4.42</v>
      </c>
      <c r="AA16" s="203">
        <v>0</v>
      </c>
      <c r="AB16" s="203">
        <v>0</v>
      </c>
      <c r="AC16" s="203">
        <v>18.18</v>
      </c>
      <c r="AD16" s="203">
        <v>0</v>
      </c>
      <c r="AE16" s="203">
        <v>0</v>
      </c>
      <c r="AF16" s="203">
        <v>0</v>
      </c>
      <c r="AG16" s="203">
        <v>35.36</v>
      </c>
      <c r="AH16" s="203">
        <v>0</v>
      </c>
      <c r="AI16" s="203">
        <v>57.99</v>
      </c>
      <c r="AJ16" s="203">
        <v>0</v>
      </c>
      <c r="AK16" s="203">
        <v>15.61</v>
      </c>
      <c r="AL16" s="203">
        <v>0</v>
      </c>
      <c r="AM16" s="203">
        <v>0</v>
      </c>
      <c r="AN16" s="203">
        <v>0</v>
      </c>
      <c r="AO16" s="203">
        <v>361.86</v>
      </c>
      <c r="AP16" s="203">
        <v>1.95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18.77</v>
      </c>
      <c r="E17" s="203">
        <v>0</v>
      </c>
      <c r="F17" s="203">
        <v>0</v>
      </c>
      <c r="G17" s="203">
        <v>30.52</v>
      </c>
      <c r="H17" s="203">
        <v>0</v>
      </c>
      <c r="I17" s="203">
        <v>9.6300000000000008</v>
      </c>
      <c r="J17" s="203">
        <v>29.36</v>
      </c>
      <c r="K17" s="203">
        <v>9.18</v>
      </c>
      <c r="L17" s="203">
        <v>0.34</v>
      </c>
      <c r="M17" s="203">
        <v>2.29</v>
      </c>
      <c r="N17" s="203">
        <v>1.88</v>
      </c>
      <c r="O17" s="203">
        <v>2.65</v>
      </c>
      <c r="P17" s="203">
        <v>0.81</v>
      </c>
      <c r="Q17" s="203">
        <v>0.32</v>
      </c>
      <c r="R17" s="203">
        <v>0.67</v>
      </c>
      <c r="S17" s="203">
        <v>0</v>
      </c>
      <c r="T17" s="203">
        <v>0</v>
      </c>
      <c r="U17" s="203">
        <v>2.11</v>
      </c>
      <c r="V17" s="203">
        <v>0.22</v>
      </c>
      <c r="W17" s="203">
        <v>0.71</v>
      </c>
      <c r="X17" s="203">
        <v>2.35</v>
      </c>
      <c r="Y17" s="203">
        <v>0</v>
      </c>
      <c r="Z17" s="203">
        <v>4.42</v>
      </c>
      <c r="AA17" s="203">
        <v>0</v>
      </c>
      <c r="AB17" s="203">
        <v>0</v>
      </c>
      <c r="AC17" s="203">
        <v>18.18</v>
      </c>
      <c r="AD17" s="203">
        <v>0</v>
      </c>
      <c r="AE17" s="203">
        <v>0</v>
      </c>
      <c r="AF17" s="203">
        <v>0</v>
      </c>
      <c r="AG17" s="203">
        <v>35.36</v>
      </c>
      <c r="AH17" s="203">
        <v>0</v>
      </c>
      <c r="AI17" s="203">
        <v>57.99</v>
      </c>
      <c r="AJ17" s="203">
        <v>0</v>
      </c>
      <c r="AK17" s="203">
        <v>15.61</v>
      </c>
      <c r="AL17" s="203">
        <v>0</v>
      </c>
      <c r="AM17" s="203">
        <v>0</v>
      </c>
      <c r="AN17" s="203">
        <v>0</v>
      </c>
      <c r="AO17" s="203">
        <v>361.86</v>
      </c>
      <c r="AP17" s="203">
        <v>1.95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18.77</v>
      </c>
      <c r="E18" s="203">
        <v>0</v>
      </c>
      <c r="F18" s="203">
        <v>0</v>
      </c>
      <c r="G18" s="203">
        <v>30.52</v>
      </c>
      <c r="H18" s="203">
        <v>0</v>
      </c>
      <c r="I18" s="203">
        <v>9.6300000000000008</v>
      </c>
      <c r="J18" s="203">
        <v>29.36</v>
      </c>
      <c r="K18" s="203">
        <v>9.18</v>
      </c>
      <c r="L18" s="203">
        <v>0.34</v>
      </c>
      <c r="M18" s="203">
        <v>2.29</v>
      </c>
      <c r="N18" s="203">
        <v>1.88</v>
      </c>
      <c r="O18" s="203">
        <v>2.65</v>
      </c>
      <c r="P18" s="203">
        <v>0.81</v>
      </c>
      <c r="Q18" s="203">
        <v>0.32</v>
      </c>
      <c r="R18" s="203">
        <v>0.67</v>
      </c>
      <c r="S18" s="203">
        <v>0</v>
      </c>
      <c r="T18" s="203">
        <v>0</v>
      </c>
      <c r="U18" s="203">
        <v>2.11</v>
      </c>
      <c r="V18" s="203">
        <v>0.22</v>
      </c>
      <c r="W18" s="203">
        <v>0.71</v>
      </c>
      <c r="X18" s="203">
        <v>2.35</v>
      </c>
      <c r="Y18" s="203">
        <v>0</v>
      </c>
      <c r="Z18" s="203">
        <v>4.42</v>
      </c>
      <c r="AA18" s="203">
        <v>0</v>
      </c>
      <c r="AB18" s="203">
        <v>0</v>
      </c>
      <c r="AC18" s="203">
        <v>18.18</v>
      </c>
      <c r="AD18" s="203">
        <v>0</v>
      </c>
      <c r="AE18" s="203">
        <v>0</v>
      </c>
      <c r="AF18" s="203">
        <v>0</v>
      </c>
      <c r="AG18" s="203">
        <v>35.36</v>
      </c>
      <c r="AH18" s="203">
        <v>0</v>
      </c>
      <c r="AI18" s="203">
        <v>57.99</v>
      </c>
      <c r="AJ18" s="203">
        <v>0</v>
      </c>
      <c r="AK18" s="203">
        <v>15.61</v>
      </c>
      <c r="AL18" s="203">
        <v>0</v>
      </c>
      <c r="AM18" s="203">
        <v>0</v>
      </c>
      <c r="AN18" s="203">
        <v>0</v>
      </c>
      <c r="AO18" s="203">
        <v>361.86</v>
      </c>
      <c r="AP18" s="203">
        <v>1.95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18.77</v>
      </c>
      <c r="E19" s="203">
        <v>0</v>
      </c>
      <c r="F19" s="203">
        <v>0</v>
      </c>
      <c r="G19" s="203">
        <v>30.52</v>
      </c>
      <c r="H19" s="203">
        <v>0</v>
      </c>
      <c r="I19" s="203">
        <v>9.6300000000000008</v>
      </c>
      <c r="J19" s="203">
        <v>29.36</v>
      </c>
      <c r="K19" s="203">
        <v>9.18</v>
      </c>
      <c r="L19" s="203">
        <v>0.34</v>
      </c>
      <c r="M19" s="203">
        <v>2.29</v>
      </c>
      <c r="N19" s="203">
        <v>1.88</v>
      </c>
      <c r="O19" s="203">
        <v>2.65</v>
      </c>
      <c r="P19" s="203">
        <v>0.81</v>
      </c>
      <c r="Q19" s="203">
        <v>0.33</v>
      </c>
      <c r="R19" s="203">
        <v>0.67</v>
      </c>
      <c r="S19" s="203">
        <v>0</v>
      </c>
      <c r="T19" s="203">
        <v>0</v>
      </c>
      <c r="U19" s="203">
        <v>2.11</v>
      </c>
      <c r="V19" s="203">
        <v>0.22</v>
      </c>
      <c r="W19" s="203">
        <v>0.71</v>
      </c>
      <c r="X19" s="203">
        <v>2.35</v>
      </c>
      <c r="Y19" s="203">
        <v>0</v>
      </c>
      <c r="Z19" s="203">
        <v>4.42</v>
      </c>
      <c r="AA19" s="203">
        <v>0</v>
      </c>
      <c r="AB19" s="203">
        <v>0</v>
      </c>
      <c r="AC19" s="203">
        <v>18.18</v>
      </c>
      <c r="AD19" s="203">
        <v>0</v>
      </c>
      <c r="AE19" s="203">
        <v>0</v>
      </c>
      <c r="AF19" s="203">
        <v>0</v>
      </c>
      <c r="AG19" s="203">
        <v>35.36</v>
      </c>
      <c r="AH19" s="203">
        <v>0</v>
      </c>
      <c r="AI19" s="203">
        <v>57.99</v>
      </c>
      <c r="AJ19" s="203">
        <v>0</v>
      </c>
      <c r="AK19" s="203">
        <v>15.61</v>
      </c>
      <c r="AL19" s="203">
        <v>0</v>
      </c>
      <c r="AM19" s="203">
        <v>0</v>
      </c>
      <c r="AN19" s="203">
        <v>0</v>
      </c>
      <c r="AO19" s="203">
        <v>361.86</v>
      </c>
      <c r="AP19" s="203">
        <v>1.95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18.77</v>
      </c>
      <c r="E20" s="203">
        <v>0</v>
      </c>
      <c r="F20" s="203">
        <v>0</v>
      </c>
      <c r="G20" s="203">
        <v>30.52</v>
      </c>
      <c r="H20" s="203">
        <v>0</v>
      </c>
      <c r="I20" s="203">
        <v>9.6300000000000008</v>
      </c>
      <c r="J20" s="203">
        <v>29.36</v>
      </c>
      <c r="K20" s="203">
        <v>9.18</v>
      </c>
      <c r="L20" s="203">
        <v>0.34</v>
      </c>
      <c r="M20" s="203">
        <v>2.29</v>
      </c>
      <c r="N20" s="203">
        <v>1.88</v>
      </c>
      <c r="O20" s="203">
        <v>2.65</v>
      </c>
      <c r="P20" s="203">
        <v>0.81</v>
      </c>
      <c r="Q20" s="203">
        <v>0.33</v>
      </c>
      <c r="R20" s="203">
        <v>0.67</v>
      </c>
      <c r="S20" s="203">
        <v>0</v>
      </c>
      <c r="T20" s="203">
        <v>0</v>
      </c>
      <c r="U20" s="203">
        <v>2.11</v>
      </c>
      <c r="V20" s="203">
        <v>0.22</v>
      </c>
      <c r="W20" s="203">
        <v>0.71</v>
      </c>
      <c r="X20" s="203">
        <v>2.35</v>
      </c>
      <c r="Y20" s="203">
        <v>0</v>
      </c>
      <c r="Z20" s="203">
        <v>4.42</v>
      </c>
      <c r="AA20" s="203">
        <v>0</v>
      </c>
      <c r="AB20" s="203">
        <v>0</v>
      </c>
      <c r="AC20" s="203">
        <v>18.18</v>
      </c>
      <c r="AD20" s="203">
        <v>0</v>
      </c>
      <c r="AE20" s="203">
        <v>0</v>
      </c>
      <c r="AF20" s="203">
        <v>0</v>
      </c>
      <c r="AG20" s="203">
        <v>35.36</v>
      </c>
      <c r="AH20" s="203">
        <v>0</v>
      </c>
      <c r="AI20" s="203">
        <v>57.99</v>
      </c>
      <c r="AJ20" s="203">
        <v>0</v>
      </c>
      <c r="AK20" s="203">
        <v>15.61</v>
      </c>
      <c r="AL20" s="203">
        <v>0</v>
      </c>
      <c r="AM20" s="203">
        <v>0</v>
      </c>
      <c r="AN20" s="203">
        <v>0</v>
      </c>
      <c r="AO20" s="203">
        <v>361.86</v>
      </c>
      <c r="AP20" s="203">
        <v>1.95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18.77</v>
      </c>
      <c r="E21" s="203">
        <v>0</v>
      </c>
      <c r="F21" s="203">
        <v>0</v>
      </c>
      <c r="G21" s="203">
        <v>30.52</v>
      </c>
      <c r="H21" s="203">
        <v>0</v>
      </c>
      <c r="I21" s="203">
        <v>9.6300000000000008</v>
      </c>
      <c r="J21" s="203">
        <v>29.36</v>
      </c>
      <c r="K21" s="203">
        <v>9.18</v>
      </c>
      <c r="L21" s="203">
        <v>0.34</v>
      </c>
      <c r="M21" s="203">
        <v>2.29</v>
      </c>
      <c r="N21" s="203">
        <v>1.88</v>
      </c>
      <c r="O21" s="203">
        <v>2.65</v>
      </c>
      <c r="P21" s="203">
        <v>0.81</v>
      </c>
      <c r="Q21" s="203">
        <v>0.33</v>
      </c>
      <c r="R21" s="203">
        <v>0.67</v>
      </c>
      <c r="S21" s="203">
        <v>0</v>
      </c>
      <c r="T21" s="203">
        <v>0</v>
      </c>
      <c r="U21" s="203">
        <v>2.11</v>
      </c>
      <c r="V21" s="203">
        <v>0.22</v>
      </c>
      <c r="W21" s="203">
        <v>0.71</v>
      </c>
      <c r="X21" s="203">
        <v>2.35</v>
      </c>
      <c r="Y21" s="203">
        <v>0</v>
      </c>
      <c r="Z21" s="203">
        <v>4.41</v>
      </c>
      <c r="AA21" s="203">
        <v>0</v>
      </c>
      <c r="AB21" s="203">
        <v>0</v>
      </c>
      <c r="AC21" s="203">
        <v>17.739999999999998</v>
      </c>
      <c r="AD21" s="203">
        <v>0</v>
      </c>
      <c r="AE21" s="203">
        <v>0</v>
      </c>
      <c r="AF21" s="203">
        <v>0</v>
      </c>
      <c r="AG21" s="203">
        <v>35.36</v>
      </c>
      <c r="AH21" s="203">
        <v>0</v>
      </c>
      <c r="AI21" s="203">
        <v>57.99</v>
      </c>
      <c r="AJ21" s="203">
        <v>0</v>
      </c>
      <c r="AK21" s="203">
        <v>15.61</v>
      </c>
      <c r="AL21" s="203">
        <v>0</v>
      </c>
      <c r="AM21" s="203">
        <v>0</v>
      </c>
      <c r="AN21" s="203">
        <v>0</v>
      </c>
      <c r="AO21" s="203">
        <v>361.86</v>
      </c>
      <c r="AP21" s="203">
        <v>1.95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18.77</v>
      </c>
      <c r="E22" s="203">
        <v>0</v>
      </c>
      <c r="F22" s="203">
        <v>0</v>
      </c>
      <c r="G22" s="203">
        <v>30.52</v>
      </c>
      <c r="H22" s="203">
        <v>0</v>
      </c>
      <c r="I22" s="203">
        <v>9.6300000000000008</v>
      </c>
      <c r="J22" s="203">
        <v>29.36</v>
      </c>
      <c r="K22" s="203">
        <v>9.18</v>
      </c>
      <c r="L22" s="203">
        <v>0.34</v>
      </c>
      <c r="M22" s="203">
        <v>2.29</v>
      </c>
      <c r="N22" s="203">
        <v>1.88</v>
      </c>
      <c r="O22" s="203">
        <v>2.65</v>
      </c>
      <c r="P22" s="203">
        <v>0.81</v>
      </c>
      <c r="Q22" s="203">
        <v>0.33</v>
      </c>
      <c r="R22" s="203">
        <v>0.67</v>
      </c>
      <c r="S22" s="203">
        <v>0</v>
      </c>
      <c r="T22" s="203">
        <v>0</v>
      </c>
      <c r="U22" s="203">
        <v>2.11</v>
      </c>
      <c r="V22" s="203">
        <v>0.22</v>
      </c>
      <c r="W22" s="203">
        <v>0.71</v>
      </c>
      <c r="X22" s="203">
        <v>2.35</v>
      </c>
      <c r="Y22" s="203">
        <v>0</v>
      </c>
      <c r="Z22" s="203">
        <v>4.41</v>
      </c>
      <c r="AA22" s="203">
        <v>0</v>
      </c>
      <c r="AB22" s="203">
        <v>0</v>
      </c>
      <c r="AC22" s="203">
        <v>17.739999999999998</v>
      </c>
      <c r="AD22" s="203">
        <v>0</v>
      </c>
      <c r="AE22" s="203">
        <v>0</v>
      </c>
      <c r="AF22" s="203">
        <v>0</v>
      </c>
      <c r="AG22" s="203">
        <v>35.36</v>
      </c>
      <c r="AH22" s="203">
        <v>0</v>
      </c>
      <c r="AI22" s="203">
        <v>57.99</v>
      </c>
      <c r="AJ22" s="203">
        <v>0</v>
      </c>
      <c r="AK22" s="203">
        <v>15.61</v>
      </c>
      <c r="AL22" s="203">
        <v>0</v>
      </c>
      <c r="AM22" s="203">
        <v>0</v>
      </c>
      <c r="AN22" s="203">
        <v>0</v>
      </c>
      <c r="AO22" s="203">
        <v>361.86</v>
      </c>
      <c r="AP22" s="203">
        <v>1.95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18.77</v>
      </c>
      <c r="E23" s="203">
        <v>0</v>
      </c>
      <c r="F23" s="203">
        <v>0</v>
      </c>
      <c r="G23" s="203">
        <v>30.52</v>
      </c>
      <c r="H23" s="203">
        <v>0</v>
      </c>
      <c r="I23" s="203">
        <v>9.6300000000000008</v>
      </c>
      <c r="J23" s="203">
        <v>29.36</v>
      </c>
      <c r="K23" s="203">
        <v>42.73</v>
      </c>
      <c r="L23" s="203">
        <v>0.34</v>
      </c>
      <c r="M23" s="203">
        <v>2.29</v>
      </c>
      <c r="N23" s="203">
        <v>1.88</v>
      </c>
      <c r="O23" s="203">
        <v>2.65</v>
      </c>
      <c r="P23" s="203">
        <v>0.81</v>
      </c>
      <c r="Q23" s="203">
        <v>0.33</v>
      </c>
      <c r="R23" s="203">
        <v>0.67</v>
      </c>
      <c r="S23" s="203">
        <v>0</v>
      </c>
      <c r="T23" s="203">
        <v>0</v>
      </c>
      <c r="U23" s="203">
        <v>2.11</v>
      </c>
      <c r="V23" s="203">
        <v>0.22</v>
      </c>
      <c r="W23" s="203">
        <v>0.71</v>
      </c>
      <c r="X23" s="203">
        <v>2.35</v>
      </c>
      <c r="Y23" s="203">
        <v>0</v>
      </c>
      <c r="Z23" s="203">
        <v>4.41</v>
      </c>
      <c r="AA23" s="203">
        <v>0</v>
      </c>
      <c r="AB23" s="203">
        <v>0</v>
      </c>
      <c r="AC23" s="203">
        <v>17.739999999999998</v>
      </c>
      <c r="AD23" s="203">
        <v>0</v>
      </c>
      <c r="AE23" s="203">
        <v>0</v>
      </c>
      <c r="AF23" s="203">
        <v>0</v>
      </c>
      <c r="AG23" s="203">
        <v>35.36</v>
      </c>
      <c r="AH23" s="203">
        <v>0</v>
      </c>
      <c r="AI23" s="203">
        <v>57.99</v>
      </c>
      <c r="AJ23" s="203">
        <v>0</v>
      </c>
      <c r="AK23" s="203">
        <v>15.61</v>
      </c>
      <c r="AL23" s="203">
        <v>0</v>
      </c>
      <c r="AM23" s="203">
        <v>0</v>
      </c>
      <c r="AN23" s="203">
        <v>0</v>
      </c>
      <c r="AO23" s="203">
        <v>361.86</v>
      </c>
      <c r="AP23" s="203">
        <v>1.95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18.77</v>
      </c>
      <c r="E24" s="203">
        <v>0</v>
      </c>
      <c r="F24" s="203">
        <v>0</v>
      </c>
      <c r="G24" s="203">
        <v>30.52</v>
      </c>
      <c r="H24" s="203">
        <v>0</v>
      </c>
      <c r="I24" s="203">
        <v>9.6300000000000008</v>
      </c>
      <c r="J24" s="203">
        <v>29.36</v>
      </c>
      <c r="K24" s="203">
        <v>71.650000000000006</v>
      </c>
      <c r="L24" s="203">
        <v>0.34</v>
      </c>
      <c r="M24" s="203">
        <v>2.29</v>
      </c>
      <c r="N24" s="203">
        <v>1.88</v>
      </c>
      <c r="O24" s="203">
        <v>2.65</v>
      </c>
      <c r="P24" s="203">
        <v>0.81</v>
      </c>
      <c r="Q24" s="203">
        <v>0.33</v>
      </c>
      <c r="R24" s="203">
        <v>0.67</v>
      </c>
      <c r="S24" s="203">
        <v>0</v>
      </c>
      <c r="T24" s="203">
        <v>0</v>
      </c>
      <c r="U24" s="203">
        <v>2.11</v>
      </c>
      <c r="V24" s="203">
        <v>0.22</v>
      </c>
      <c r="W24" s="203">
        <v>0.71</v>
      </c>
      <c r="X24" s="203">
        <v>2.35</v>
      </c>
      <c r="Y24" s="203">
        <v>0</v>
      </c>
      <c r="Z24" s="203">
        <v>4.41</v>
      </c>
      <c r="AA24" s="203">
        <v>0</v>
      </c>
      <c r="AB24" s="203">
        <v>0</v>
      </c>
      <c r="AC24" s="203">
        <v>17.739999999999998</v>
      </c>
      <c r="AD24" s="203">
        <v>0</v>
      </c>
      <c r="AE24" s="203">
        <v>0</v>
      </c>
      <c r="AF24" s="203">
        <v>0</v>
      </c>
      <c r="AG24" s="203">
        <v>35.36</v>
      </c>
      <c r="AH24" s="203">
        <v>0</v>
      </c>
      <c r="AI24" s="203">
        <v>57.99</v>
      </c>
      <c r="AJ24" s="203">
        <v>0</v>
      </c>
      <c r="AK24" s="203">
        <v>15.61</v>
      </c>
      <c r="AL24" s="203">
        <v>0</v>
      </c>
      <c r="AM24" s="203">
        <v>0</v>
      </c>
      <c r="AN24" s="203">
        <v>0</v>
      </c>
      <c r="AO24" s="203">
        <v>361.86</v>
      </c>
      <c r="AP24" s="203">
        <v>1.95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18.77</v>
      </c>
      <c r="E25" s="203">
        <v>0</v>
      </c>
      <c r="F25" s="203">
        <v>0</v>
      </c>
      <c r="G25" s="203">
        <v>30.52</v>
      </c>
      <c r="H25" s="203">
        <v>0</v>
      </c>
      <c r="I25" s="203">
        <v>9.6300000000000008</v>
      </c>
      <c r="J25" s="203">
        <v>29.36</v>
      </c>
      <c r="K25" s="203">
        <v>100.57</v>
      </c>
      <c r="L25" s="203">
        <v>0.34</v>
      </c>
      <c r="M25" s="203">
        <v>2.29</v>
      </c>
      <c r="N25" s="203">
        <v>1.88</v>
      </c>
      <c r="O25" s="203">
        <v>2.65</v>
      </c>
      <c r="P25" s="203">
        <v>0.81</v>
      </c>
      <c r="Q25" s="203">
        <v>0.33</v>
      </c>
      <c r="R25" s="203">
        <v>0.67</v>
      </c>
      <c r="S25" s="203">
        <v>0</v>
      </c>
      <c r="T25" s="203">
        <v>0</v>
      </c>
      <c r="U25" s="203">
        <v>2.11</v>
      </c>
      <c r="V25" s="203">
        <v>0.22</v>
      </c>
      <c r="W25" s="203">
        <v>0.71</v>
      </c>
      <c r="X25" s="203">
        <v>2.35</v>
      </c>
      <c r="Y25" s="203">
        <v>0</v>
      </c>
      <c r="Z25" s="203">
        <v>4.42</v>
      </c>
      <c r="AA25" s="203">
        <v>0</v>
      </c>
      <c r="AB25" s="203">
        <v>0</v>
      </c>
      <c r="AC25" s="203">
        <v>17.739999999999998</v>
      </c>
      <c r="AD25" s="203">
        <v>0</v>
      </c>
      <c r="AE25" s="203">
        <v>0</v>
      </c>
      <c r="AF25" s="203">
        <v>0</v>
      </c>
      <c r="AG25" s="203">
        <v>35.36</v>
      </c>
      <c r="AH25" s="203">
        <v>0</v>
      </c>
      <c r="AI25" s="203">
        <v>57.99</v>
      </c>
      <c r="AJ25" s="203">
        <v>0</v>
      </c>
      <c r="AK25" s="203">
        <v>15.61</v>
      </c>
      <c r="AL25" s="203">
        <v>0</v>
      </c>
      <c r="AM25" s="203">
        <v>0</v>
      </c>
      <c r="AN25" s="203">
        <v>0</v>
      </c>
      <c r="AO25" s="203">
        <v>361.86</v>
      </c>
      <c r="AP25" s="203">
        <v>1.95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18.77</v>
      </c>
      <c r="E26" s="203">
        <v>0</v>
      </c>
      <c r="F26" s="203">
        <v>0</v>
      </c>
      <c r="G26" s="203">
        <v>30.52</v>
      </c>
      <c r="H26" s="203">
        <v>0</v>
      </c>
      <c r="I26" s="203">
        <v>9.6300000000000008</v>
      </c>
      <c r="J26" s="203">
        <v>29.36</v>
      </c>
      <c r="K26" s="203">
        <v>118.89</v>
      </c>
      <c r="L26" s="203">
        <v>0.34</v>
      </c>
      <c r="M26" s="203">
        <v>2.29</v>
      </c>
      <c r="N26" s="203">
        <v>1.88</v>
      </c>
      <c r="O26" s="203">
        <v>2.65</v>
      </c>
      <c r="P26" s="203">
        <v>0.81</v>
      </c>
      <c r="Q26" s="203">
        <v>0.33</v>
      </c>
      <c r="R26" s="203">
        <v>0.67</v>
      </c>
      <c r="S26" s="203">
        <v>0</v>
      </c>
      <c r="T26" s="203">
        <v>0</v>
      </c>
      <c r="U26" s="203">
        <v>2.11</v>
      </c>
      <c r="V26" s="203">
        <v>0.22</v>
      </c>
      <c r="W26" s="203">
        <v>0.71</v>
      </c>
      <c r="X26" s="203">
        <v>2.34</v>
      </c>
      <c r="Y26" s="203">
        <v>0</v>
      </c>
      <c r="Z26" s="203">
        <v>4.42</v>
      </c>
      <c r="AA26" s="203">
        <v>0</v>
      </c>
      <c r="AB26" s="203">
        <v>0</v>
      </c>
      <c r="AC26" s="203">
        <v>17.739999999999998</v>
      </c>
      <c r="AD26" s="203">
        <v>0</v>
      </c>
      <c r="AE26" s="203">
        <v>0</v>
      </c>
      <c r="AF26" s="203">
        <v>0</v>
      </c>
      <c r="AG26" s="203">
        <v>35.36</v>
      </c>
      <c r="AH26" s="203">
        <v>0</v>
      </c>
      <c r="AI26" s="203">
        <v>57.99</v>
      </c>
      <c r="AJ26" s="203">
        <v>0</v>
      </c>
      <c r="AK26" s="203">
        <v>15.61</v>
      </c>
      <c r="AL26" s="203">
        <v>0</v>
      </c>
      <c r="AM26" s="203">
        <v>0</v>
      </c>
      <c r="AN26" s="203">
        <v>0</v>
      </c>
      <c r="AO26" s="203">
        <v>361.86</v>
      </c>
      <c r="AP26" s="203">
        <v>1.95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18.309999999999999</v>
      </c>
      <c r="E27" s="203">
        <v>0</v>
      </c>
      <c r="F27" s="203">
        <v>0</v>
      </c>
      <c r="G27" s="203">
        <v>30.52</v>
      </c>
      <c r="H27" s="203">
        <v>0</v>
      </c>
      <c r="I27" s="203">
        <v>9.6300000000000008</v>
      </c>
      <c r="J27" s="203">
        <v>29.36</v>
      </c>
      <c r="K27" s="203">
        <v>119.23</v>
      </c>
      <c r="L27" s="203">
        <v>0.34</v>
      </c>
      <c r="M27" s="203">
        <v>2.29</v>
      </c>
      <c r="N27" s="203">
        <v>1.88</v>
      </c>
      <c r="O27" s="203">
        <v>2.65</v>
      </c>
      <c r="P27" s="203">
        <v>0.81</v>
      </c>
      <c r="Q27" s="203">
        <v>0.33</v>
      </c>
      <c r="R27" s="203">
        <v>0.67</v>
      </c>
      <c r="S27" s="203">
        <v>0</v>
      </c>
      <c r="T27" s="203">
        <v>0</v>
      </c>
      <c r="U27" s="203">
        <v>2.11</v>
      </c>
      <c r="V27" s="203">
        <v>0.22</v>
      </c>
      <c r="W27" s="203">
        <v>0.71</v>
      </c>
      <c r="X27" s="203">
        <v>2.34</v>
      </c>
      <c r="Y27" s="203">
        <v>0</v>
      </c>
      <c r="Z27" s="203">
        <v>4.42</v>
      </c>
      <c r="AA27" s="203">
        <v>0</v>
      </c>
      <c r="AB27" s="203">
        <v>0</v>
      </c>
      <c r="AC27" s="203">
        <v>17.739999999999998</v>
      </c>
      <c r="AD27" s="203">
        <v>0</v>
      </c>
      <c r="AE27" s="203">
        <v>0</v>
      </c>
      <c r="AF27" s="203">
        <v>0</v>
      </c>
      <c r="AG27" s="203">
        <v>35.36</v>
      </c>
      <c r="AH27" s="203">
        <v>0</v>
      </c>
      <c r="AI27" s="203">
        <v>57.99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361.86</v>
      </c>
      <c r="AP27" s="203">
        <v>1.95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18.309999999999999</v>
      </c>
      <c r="E28" s="203">
        <v>0</v>
      </c>
      <c r="F28" s="203">
        <v>0</v>
      </c>
      <c r="G28" s="203">
        <v>30.52</v>
      </c>
      <c r="H28" s="203">
        <v>0</v>
      </c>
      <c r="I28" s="203">
        <v>9.6300000000000008</v>
      </c>
      <c r="J28" s="203">
        <v>29.36</v>
      </c>
      <c r="K28" s="203">
        <v>119.23</v>
      </c>
      <c r="L28" s="203">
        <v>0.34</v>
      </c>
      <c r="M28" s="203">
        <v>2.29</v>
      </c>
      <c r="N28" s="203">
        <v>1.88</v>
      </c>
      <c r="O28" s="203">
        <v>2.65</v>
      </c>
      <c r="P28" s="203">
        <v>0.81</v>
      </c>
      <c r="Q28" s="203">
        <v>0.33</v>
      </c>
      <c r="R28" s="203">
        <v>0.67</v>
      </c>
      <c r="S28" s="203">
        <v>0</v>
      </c>
      <c r="T28" s="203">
        <v>0</v>
      </c>
      <c r="U28" s="203">
        <v>2.11</v>
      </c>
      <c r="V28" s="203">
        <v>0.22</v>
      </c>
      <c r="W28" s="203">
        <v>1.71</v>
      </c>
      <c r="X28" s="203">
        <v>2.5</v>
      </c>
      <c r="Y28" s="203">
        <v>0</v>
      </c>
      <c r="Z28" s="203">
        <v>4.42</v>
      </c>
      <c r="AA28" s="203">
        <v>0</v>
      </c>
      <c r="AB28" s="203">
        <v>0</v>
      </c>
      <c r="AC28" s="203">
        <v>17.739999999999998</v>
      </c>
      <c r="AD28" s="203">
        <v>0</v>
      </c>
      <c r="AE28" s="203">
        <v>0</v>
      </c>
      <c r="AF28" s="203">
        <v>0</v>
      </c>
      <c r="AG28" s="203">
        <v>35.36</v>
      </c>
      <c r="AH28" s="203">
        <v>0</v>
      </c>
      <c r="AI28" s="203">
        <v>57.99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361.86</v>
      </c>
      <c r="AP28" s="203">
        <v>1.95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18.309999999999999</v>
      </c>
      <c r="E29" s="203">
        <v>0</v>
      </c>
      <c r="F29" s="203">
        <v>0</v>
      </c>
      <c r="G29" s="203">
        <v>30.52</v>
      </c>
      <c r="H29" s="203">
        <v>0</v>
      </c>
      <c r="I29" s="203">
        <v>9.6300000000000008</v>
      </c>
      <c r="J29" s="203">
        <v>29.36</v>
      </c>
      <c r="K29" s="203">
        <v>83.31</v>
      </c>
      <c r="L29" s="203">
        <v>0.34</v>
      </c>
      <c r="M29" s="203">
        <v>2.29</v>
      </c>
      <c r="N29" s="203">
        <v>1.88</v>
      </c>
      <c r="O29" s="203">
        <v>2.65</v>
      </c>
      <c r="P29" s="203">
        <v>0.81</v>
      </c>
      <c r="Q29" s="203">
        <v>0.33</v>
      </c>
      <c r="R29" s="203">
        <v>0.67</v>
      </c>
      <c r="S29" s="203">
        <v>0</v>
      </c>
      <c r="T29" s="203">
        <v>0</v>
      </c>
      <c r="U29" s="203">
        <v>2.11</v>
      </c>
      <c r="V29" s="203">
        <v>0.22</v>
      </c>
      <c r="W29" s="203">
        <v>0.71</v>
      </c>
      <c r="X29" s="203">
        <v>0</v>
      </c>
      <c r="Y29" s="203">
        <v>0</v>
      </c>
      <c r="Z29" s="203">
        <v>4.42</v>
      </c>
      <c r="AA29" s="203">
        <v>0</v>
      </c>
      <c r="AB29" s="203">
        <v>0</v>
      </c>
      <c r="AC29" s="203">
        <v>17.739999999999998</v>
      </c>
      <c r="AD29" s="203">
        <v>0</v>
      </c>
      <c r="AE29" s="203">
        <v>0</v>
      </c>
      <c r="AF29" s="203">
        <v>0</v>
      </c>
      <c r="AG29" s="203">
        <v>35.36</v>
      </c>
      <c r="AH29" s="203">
        <v>0</v>
      </c>
      <c r="AI29" s="203">
        <v>57.99</v>
      </c>
      <c r="AJ29" s="203">
        <v>0</v>
      </c>
      <c r="AK29" s="203">
        <v>15.61</v>
      </c>
      <c r="AL29" s="203">
        <v>0</v>
      </c>
      <c r="AM29" s="203">
        <v>0</v>
      </c>
      <c r="AN29" s="203">
        <v>0</v>
      </c>
      <c r="AO29" s="203">
        <v>361.86</v>
      </c>
      <c r="AP29" s="203">
        <v>1.95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18.309999999999999</v>
      </c>
      <c r="E30" s="203">
        <v>0</v>
      </c>
      <c r="F30" s="203">
        <v>0</v>
      </c>
      <c r="G30" s="203">
        <v>30.52</v>
      </c>
      <c r="H30" s="203">
        <v>0</v>
      </c>
      <c r="I30" s="203">
        <v>9.6300000000000008</v>
      </c>
      <c r="J30" s="203">
        <v>29.36</v>
      </c>
      <c r="K30" s="203">
        <v>52.37</v>
      </c>
      <c r="L30" s="203">
        <v>0.34</v>
      </c>
      <c r="M30" s="203">
        <v>2.29</v>
      </c>
      <c r="N30" s="203">
        <v>1.88</v>
      </c>
      <c r="O30" s="203">
        <v>2.65</v>
      </c>
      <c r="P30" s="203">
        <v>0.81</v>
      </c>
      <c r="Q30" s="203">
        <v>0.33</v>
      </c>
      <c r="R30" s="203">
        <v>0.67</v>
      </c>
      <c r="S30" s="203">
        <v>0</v>
      </c>
      <c r="T30" s="203">
        <v>0</v>
      </c>
      <c r="U30" s="203">
        <v>2.11</v>
      </c>
      <c r="V30" s="203">
        <v>0.22</v>
      </c>
      <c r="W30" s="203">
        <v>0.71</v>
      </c>
      <c r="X30" s="203">
        <v>2.34</v>
      </c>
      <c r="Y30" s="203">
        <v>0</v>
      </c>
      <c r="Z30" s="203">
        <v>4.42</v>
      </c>
      <c r="AA30" s="203">
        <v>0</v>
      </c>
      <c r="AB30" s="203">
        <v>0</v>
      </c>
      <c r="AC30" s="203">
        <v>17.739999999999998</v>
      </c>
      <c r="AD30" s="203">
        <v>0</v>
      </c>
      <c r="AE30" s="203">
        <v>0</v>
      </c>
      <c r="AF30" s="203">
        <v>0</v>
      </c>
      <c r="AG30" s="203">
        <v>35.36</v>
      </c>
      <c r="AH30" s="203">
        <v>0</v>
      </c>
      <c r="AI30" s="203">
        <v>57.99</v>
      </c>
      <c r="AJ30" s="203">
        <v>0</v>
      </c>
      <c r="AK30" s="203">
        <v>15.61</v>
      </c>
      <c r="AL30" s="203">
        <v>0</v>
      </c>
      <c r="AM30" s="203">
        <v>0</v>
      </c>
      <c r="AN30" s="203">
        <v>0</v>
      </c>
      <c r="AO30" s="203">
        <v>361.86</v>
      </c>
      <c r="AP30" s="203">
        <v>1.95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18.309999999999999</v>
      </c>
      <c r="E31" s="203">
        <v>0</v>
      </c>
      <c r="F31" s="203">
        <v>0</v>
      </c>
      <c r="G31" s="203">
        <v>30.52</v>
      </c>
      <c r="H31" s="203">
        <v>0</v>
      </c>
      <c r="I31" s="203">
        <v>9.6300000000000008</v>
      </c>
      <c r="J31" s="203">
        <v>29.36</v>
      </c>
      <c r="K31" s="203">
        <v>57.21</v>
      </c>
      <c r="L31" s="203">
        <v>0.34</v>
      </c>
      <c r="M31" s="203">
        <v>2.29</v>
      </c>
      <c r="N31" s="203">
        <v>1.88</v>
      </c>
      <c r="O31" s="203">
        <v>2.65</v>
      </c>
      <c r="P31" s="203">
        <v>0.81</v>
      </c>
      <c r="Q31" s="203">
        <v>0.33</v>
      </c>
      <c r="R31" s="203">
        <v>0.67</v>
      </c>
      <c r="S31" s="203">
        <v>0</v>
      </c>
      <c r="T31" s="203">
        <v>0</v>
      </c>
      <c r="U31" s="203">
        <v>2.11</v>
      </c>
      <c r="V31" s="203">
        <v>0.22</v>
      </c>
      <c r="W31" s="203">
        <v>0.71</v>
      </c>
      <c r="X31" s="203">
        <v>2.35</v>
      </c>
      <c r="Y31" s="203">
        <v>0</v>
      </c>
      <c r="Z31" s="203">
        <v>4.42</v>
      </c>
      <c r="AA31" s="203">
        <v>0</v>
      </c>
      <c r="AB31" s="203">
        <v>0</v>
      </c>
      <c r="AC31" s="203">
        <v>17.739999999999998</v>
      </c>
      <c r="AD31" s="203">
        <v>0</v>
      </c>
      <c r="AE31" s="203">
        <v>0</v>
      </c>
      <c r="AF31" s="203">
        <v>0</v>
      </c>
      <c r="AG31" s="203">
        <v>35.36</v>
      </c>
      <c r="AH31" s="203">
        <v>0</v>
      </c>
      <c r="AI31" s="203">
        <v>57.99</v>
      </c>
      <c r="AJ31" s="203">
        <v>0</v>
      </c>
      <c r="AK31" s="203">
        <v>15.61</v>
      </c>
      <c r="AL31" s="203">
        <v>0</v>
      </c>
      <c r="AM31" s="203">
        <v>0</v>
      </c>
      <c r="AN31" s="203">
        <v>0</v>
      </c>
      <c r="AO31" s="203">
        <v>361.86</v>
      </c>
      <c r="AP31" s="203">
        <v>1.95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18.309999999999999</v>
      </c>
      <c r="E32" s="203">
        <v>0</v>
      </c>
      <c r="F32" s="203">
        <v>0</v>
      </c>
      <c r="G32" s="203">
        <v>30.52</v>
      </c>
      <c r="H32" s="203">
        <v>0</v>
      </c>
      <c r="I32" s="203">
        <v>9.6300000000000008</v>
      </c>
      <c r="J32" s="203">
        <v>29.36</v>
      </c>
      <c r="K32" s="203">
        <v>62.01</v>
      </c>
      <c r="L32" s="203">
        <v>0.34</v>
      </c>
      <c r="M32" s="203">
        <v>2.29</v>
      </c>
      <c r="N32" s="203">
        <v>1.88</v>
      </c>
      <c r="O32" s="203">
        <v>2.65</v>
      </c>
      <c r="P32" s="203">
        <v>0.81</v>
      </c>
      <c r="Q32" s="203">
        <v>0.33</v>
      </c>
      <c r="R32" s="203">
        <v>0.67</v>
      </c>
      <c r="S32" s="203">
        <v>0</v>
      </c>
      <c r="T32" s="203">
        <v>0</v>
      </c>
      <c r="U32" s="203">
        <v>2.11</v>
      </c>
      <c r="V32" s="203">
        <v>0.22</v>
      </c>
      <c r="W32" s="203">
        <v>0.71</v>
      </c>
      <c r="X32" s="203">
        <v>2.35</v>
      </c>
      <c r="Y32" s="203">
        <v>0</v>
      </c>
      <c r="Z32" s="203">
        <v>4.42</v>
      </c>
      <c r="AA32" s="203">
        <v>0</v>
      </c>
      <c r="AB32" s="203">
        <v>0</v>
      </c>
      <c r="AC32" s="203">
        <v>17.739999999999998</v>
      </c>
      <c r="AD32" s="203">
        <v>0</v>
      </c>
      <c r="AE32" s="203">
        <v>0</v>
      </c>
      <c r="AF32" s="203">
        <v>0</v>
      </c>
      <c r="AG32" s="203">
        <v>35.36</v>
      </c>
      <c r="AH32" s="203">
        <v>0</v>
      </c>
      <c r="AI32" s="203">
        <v>57.99</v>
      </c>
      <c r="AJ32" s="203">
        <v>0</v>
      </c>
      <c r="AK32" s="203">
        <v>15.61</v>
      </c>
      <c r="AL32" s="203">
        <v>0</v>
      </c>
      <c r="AM32" s="203">
        <v>0</v>
      </c>
      <c r="AN32" s="203">
        <v>0</v>
      </c>
      <c r="AO32" s="203">
        <v>361.86</v>
      </c>
      <c r="AP32" s="203">
        <v>1.95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18.309999999999999</v>
      </c>
      <c r="E33" s="203">
        <v>0</v>
      </c>
      <c r="F33" s="203">
        <v>0</v>
      </c>
      <c r="G33" s="203">
        <v>30.52</v>
      </c>
      <c r="H33" s="203">
        <v>0</v>
      </c>
      <c r="I33" s="203">
        <v>9.6300000000000008</v>
      </c>
      <c r="J33" s="203">
        <v>29.36</v>
      </c>
      <c r="K33" s="203">
        <v>28.89</v>
      </c>
      <c r="L33" s="203">
        <v>0.34</v>
      </c>
      <c r="M33" s="203">
        <v>2.29</v>
      </c>
      <c r="N33" s="203">
        <v>1.88</v>
      </c>
      <c r="O33" s="203">
        <v>2.65</v>
      </c>
      <c r="P33" s="203">
        <v>0.81</v>
      </c>
      <c r="Q33" s="203">
        <v>0.33</v>
      </c>
      <c r="R33" s="203">
        <v>0.67</v>
      </c>
      <c r="S33" s="203">
        <v>0</v>
      </c>
      <c r="T33" s="203">
        <v>0</v>
      </c>
      <c r="U33" s="203">
        <v>3.56</v>
      </c>
      <c r="V33" s="203">
        <v>0.22</v>
      </c>
      <c r="W33" s="203">
        <v>0.71</v>
      </c>
      <c r="X33" s="203">
        <v>2.35</v>
      </c>
      <c r="Y33" s="203">
        <v>0</v>
      </c>
      <c r="Z33" s="203">
        <v>4.42</v>
      </c>
      <c r="AA33" s="203">
        <v>0</v>
      </c>
      <c r="AB33" s="203">
        <v>0</v>
      </c>
      <c r="AC33" s="203">
        <v>18.18</v>
      </c>
      <c r="AD33" s="203">
        <v>0</v>
      </c>
      <c r="AE33" s="203">
        <v>0</v>
      </c>
      <c r="AF33" s="203">
        <v>0</v>
      </c>
      <c r="AG33" s="203">
        <v>35.36</v>
      </c>
      <c r="AH33" s="203">
        <v>0</v>
      </c>
      <c r="AI33" s="203">
        <v>57.99</v>
      </c>
      <c r="AJ33" s="203">
        <v>0</v>
      </c>
      <c r="AK33" s="203">
        <v>15.61</v>
      </c>
      <c r="AL33" s="203">
        <v>0</v>
      </c>
      <c r="AM33" s="203">
        <v>0</v>
      </c>
      <c r="AN33" s="203">
        <v>0</v>
      </c>
      <c r="AO33" s="203">
        <v>361.86</v>
      </c>
      <c r="AP33" s="203">
        <v>1.95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18.309999999999999</v>
      </c>
      <c r="E34" s="203">
        <v>0</v>
      </c>
      <c r="F34" s="203">
        <v>0</v>
      </c>
      <c r="G34" s="203">
        <v>30.52</v>
      </c>
      <c r="H34" s="203">
        <v>0</v>
      </c>
      <c r="I34" s="203">
        <v>9.6300000000000008</v>
      </c>
      <c r="J34" s="203">
        <v>29.36</v>
      </c>
      <c r="K34" s="203">
        <v>9.18</v>
      </c>
      <c r="L34" s="203">
        <v>0.34</v>
      </c>
      <c r="M34" s="203">
        <v>2.29</v>
      </c>
      <c r="N34" s="203">
        <v>1.88</v>
      </c>
      <c r="O34" s="203">
        <v>2.65</v>
      </c>
      <c r="P34" s="203">
        <v>0.81</v>
      </c>
      <c r="Q34" s="203">
        <v>0.33</v>
      </c>
      <c r="R34" s="203">
        <v>0.67</v>
      </c>
      <c r="S34" s="203">
        <v>0</v>
      </c>
      <c r="T34" s="203">
        <v>0</v>
      </c>
      <c r="U34" s="203">
        <v>2.2799999999999998</v>
      </c>
      <c r="V34" s="203">
        <v>0.23</v>
      </c>
      <c r="W34" s="203">
        <v>0.71</v>
      </c>
      <c r="X34" s="203">
        <v>2.34</v>
      </c>
      <c r="Y34" s="203">
        <v>0</v>
      </c>
      <c r="Z34" s="203">
        <v>4.42</v>
      </c>
      <c r="AA34" s="203">
        <v>0</v>
      </c>
      <c r="AB34" s="203">
        <v>0</v>
      </c>
      <c r="AC34" s="203">
        <v>18.18</v>
      </c>
      <c r="AD34" s="203">
        <v>0</v>
      </c>
      <c r="AE34" s="203">
        <v>0</v>
      </c>
      <c r="AF34" s="203">
        <v>0</v>
      </c>
      <c r="AG34" s="203">
        <v>35.36</v>
      </c>
      <c r="AH34" s="203">
        <v>0</v>
      </c>
      <c r="AI34" s="203">
        <v>57.99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361.86</v>
      </c>
      <c r="AP34" s="203">
        <v>1.95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18.309999999999999</v>
      </c>
      <c r="E35" s="203">
        <v>0</v>
      </c>
      <c r="F35" s="203">
        <v>0</v>
      </c>
      <c r="G35" s="203">
        <v>30.43</v>
      </c>
      <c r="H35" s="203">
        <v>0</v>
      </c>
      <c r="I35" s="203">
        <v>9.6300000000000008</v>
      </c>
      <c r="J35" s="203">
        <v>29.36</v>
      </c>
      <c r="K35" s="203">
        <v>9.18</v>
      </c>
      <c r="L35" s="203">
        <v>0.34</v>
      </c>
      <c r="M35" s="203">
        <v>2.29</v>
      </c>
      <c r="N35" s="203">
        <v>1.88</v>
      </c>
      <c r="O35" s="203">
        <v>2.65</v>
      </c>
      <c r="P35" s="203">
        <v>0.81</v>
      </c>
      <c r="Q35" s="203">
        <v>0.33</v>
      </c>
      <c r="R35" s="203">
        <v>0.67</v>
      </c>
      <c r="S35" s="203">
        <v>0</v>
      </c>
      <c r="T35" s="203">
        <v>0</v>
      </c>
      <c r="U35" s="203">
        <v>2.2200000000000002</v>
      </c>
      <c r="V35" s="203">
        <v>0.23</v>
      </c>
      <c r="W35" s="203">
        <v>0.71</v>
      </c>
      <c r="X35" s="203">
        <v>2.34</v>
      </c>
      <c r="Y35" s="203">
        <v>0</v>
      </c>
      <c r="Z35" s="203">
        <v>4.42</v>
      </c>
      <c r="AA35" s="203">
        <v>0</v>
      </c>
      <c r="AB35" s="203">
        <v>0</v>
      </c>
      <c r="AC35" s="203">
        <v>18.18</v>
      </c>
      <c r="AD35" s="203">
        <v>0</v>
      </c>
      <c r="AE35" s="203">
        <v>0</v>
      </c>
      <c r="AF35" s="203">
        <v>0</v>
      </c>
      <c r="AG35" s="203">
        <v>35.36</v>
      </c>
      <c r="AH35" s="203">
        <v>0</v>
      </c>
      <c r="AI35" s="203">
        <v>57.99</v>
      </c>
      <c r="AJ35" s="203">
        <v>0</v>
      </c>
      <c r="AK35" s="203">
        <v>15.61</v>
      </c>
      <c r="AL35" s="203">
        <v>0</v>
      </c>
      <c r="AM35" s="203">
        <v>0</v>
      </c>
      <c r="AN35" s="203">
        <v>0</v>
      </c>
      <c r="AO35" s="203">
        <v>361.86</v>
      </c>
      <c r="AP35" s="203">
        <v>3.24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18.309999999999999</v>
      </c>
      <c r="E36" s="203">
        <v>0</v>
      </c>
      <c r="F36" s="203">
        <v>0</v>
      </c>
      <c r="G36" s="203">
        <v>30.43</v>
      </c>
      <c r="H36" s="203">
        <v>0</v>
      </c>
      <c r="I36" s="203">
        <v>9.6300000000000008</v>
      </c>
      <c r="J36" s="203">
        <v>29.36</v>
      </c>
      <c r="K36" s="203">
        <v>9.18</v>
      </c>
      <c r="L36" s="203">
        <v>0.34</v>
      </c>
      <c r="M36" s="203">
        <v>2.29</v>
      </c>
      <c r="N36" s="203">
        <v>1.88</v>
      </c>
      <c r="O36" s="203">
        <v>2.65</v>
      </c>
      <c r="P36" s="203">
        <v>0.81</v>
      </c>
      <c r="Q36" s="203">
        <v>0.33</v>
      </c>
      <c r="R36" s="203">
        <v>0.67</v>
      </c>
      <c r="S36" s="203">
        <v>0</v>
      </c>
      <c r="T36" s="203">
        <v>0</v>
      </c>
      <c r="U36" s="203">
        <v>2.2200000000000002</v>
      </c>
      <c r="V36" s="203">
        <v>0.23</v>
      </c>
      <c r="W36" s="203">
        <v>0.71</v>
      </c>
      <c r="X36" s="203">
        <v>2.35</v>
      </c>
      <c r="Y36" s="203">
        <v>0</v>
      </c>
      <c r="Z36" s="203">
        <v>4.42</v>
      </c>
      <c r="AA36" s="203">
        <v>0</v>
      </c>
      <c r="AB36" s="203">
        <v>0</v>
      </c>
      <c r="AC36" s="203">
        <v>18.18</v>
      </c>
      <c r="AD36" s="203">
        <v>0</v>
      </c>
      <c r="AE36" s="203">
        <v>0</v>
      </c>
      <c r="AF36" s="203">
        <v>0</v>
      </c>
      <c r="AG36" s="203">
        <v>35.36</v>
      </c>
      <c r="AH36" s="203">
        <v>0</v>
      </c>
      <c r="AI36" s="203">
        <v>57.99</v>
      </c>
      <c r="AJ36" s="203">
        <v>0</v>
      </c>
      <c r="AK36" s="203">
        <v>15.61</v>
      </c>
      <c r="AL36" s="203">
        <v>0</v>
      </c>
      <c r="AM36" s="203">
        <v>0</v>
      </c>
      <c r="AN36" s="203">
        <v>0</v>
      </c>
      <c r="AO36" s="203">
        <v>361.86</v>
      </c>
      <c r="AP36" s="203">
        <v>3.24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18.309999999999999</v>
      </c>
      <c r="E37" s="203">
        <v>0</v>
      </c>
      <c r="F37" s="203">
        <v>0</v>
      </c>
      <c r="G37" s="203">
        <v>30.43</v>
      </c>
      <c r="H37" s="203">
        <v>0</v>
      </c>
      <c r="I37" s="203">
        <v>9.6300000000000008</v>
      </c>
      <c r="J37" s="203">
        <v>29.36</v>
      </c>
      <c r="K37" s="203">
        <v>9.18</v>
      </c>
      <c r="L37" s="203">
        <v>0.34</v>
      </c>
      <c r="M37" s="203">
        <v>2.29</v>
      </c>
      <c r="N37" s="203">
        <v>1.88</v>
      </c>
      <c r="O37" s="203">
        <v>2.65</v>
      </c>
      <c r="P37" s="203">
        <v>0.81</v>
      </c>
      <c r="Q37" s="203">
        <v>0.33</v>
      </c>
      <c r="R37" s="203">
        <v>0.67</v>
      </c>
      <c r="S37" s="203">
        <v>0</v>
      </c>
      <c r="T37" s="203">
        <v>0</v>
      </c>
      <c r="U37" s="203">
        <v>2.2200000000000002</v>
      </c>
      <c r="V37" s="203">
        <v>0.22</v>
      </c>
      <c r="W37" s="203">
        <v>0.71</v>
      </c>
      <c r="X37" s="203">
        <v>2.35</v>
      </c>
      <c r="Y37" s="203">
        <v>0</v>
      </c>
      <c r="Z37" s="203">
        <v>10.72</v>
      </c>
      <c r="AA37" s="203">
        <v>0</v>
      </c>
      <c r="AB37" s="203">
        <v>0</v>
      </c>
      <c r="AC37" s="203">
        <v>18.18</v>
      </c>
      <c r="AD37" s="203">
        <v>0</v>
      </c>
      <c r="AE37" s="203">
        <v>0</v>
      </c>
      <c r="AF37" s="203">
        <v>0</v>
      </c>
      <c r="AG37" s="203">
        <v>35.36</v>
      </c>
      <c r="AH37" s="203">
        <v>0</v>
      </c>
      <c r="AI37" s="203">
        <v>57.99</v>
      </c>
      <c r="AJ37" s="203">
        <v>0</v>
      </c>
      <c r="AK37" s="203">
        <v>15.61</v>
      </c>
      <c r="AL37" s="203">
        <v>0</v>
      </c>
      <c r="AM37" s="203">
        <v>0</v>
      </c>
      <c r="AN37" s="203">
        <v>0</v>
      </c>
      <c r="AO37" s="203">
        <v>361.86</v>
      </c>
      <c r="AP37" s="203">
        <v>3.24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18.309999999999999</v>
      </c>
      <c r="E38" s="203">
        <v>0</v>
      </c>
      <c r="F38" s="203">
        <v>0</v>
      </c>
      <c r="G38" s="203">
        <v>30.43</v>
      </c>
      <c r="H38" s="203">
        <v>0</v>
      </c>
      <c r="I38" s="203">
        <v>9.6300000000000008</v>
      </c>
      <c r="J38" s="203">
        <v>29.36</v>
      </c>
      <c r="K38" s="203">
        <v>9.18</v>
      </c>
      <c r="L38" s="203">
        <v>0.34</v>
      </c>
      <c r="M38" s="203">
        <v>2.29</v>
      </c>
      <c r="N38" s="203">
        <v>1.88</v>
      </c>
      <c r="O38" s="203">
        <v>2.65</v>
      </c>
      <c r="P38" s="203">
        <v>0.81</v>
      </c>
      <c r="Q38" s="203">
        <v>0.33</v>
      </c>
      <c r="R38" s="203">
        <v>0.67</v>
      </c>
      <c r="S38" s="203">
        <v>0</v>
      </c>
      <c r="T38" s="203">
        <v>0</v>
      </c>
      <c r="U38" s="203">
        <v>2.2200000000000002</v>
      </c>
      <c r="V38" s="203">
        <v>0.22</v>
      </c>
      <c r="W38" s="203">
        <v>0.71</v>
      </c>
      <c r="X38" s="203">
        <v>2.35</v>
      </c>
      <c r="Y38" s="203">
        <v>0</v>
      </c>
      <c r="Z38" s="203">
        <v>10.72</v>
      </c>
      <c r="AA38" s="203">
        <v>0</v>
      </c>
      <c r="AB38" s="203">
        <v>0</v>
      </c>
      <c r="AC38" s="203">
        <v>18.18</v>
      </c>
      <c r="AD38" s="203">
        <v>0</v>
      </c>
      <c r="AE38" s="203">
        <v>0</v>
      </c>
      <c r="AF38" s="203">
        <v>0</v>
      </c>
      <c r="AG38" s="203">
        <v>35.36</v>
      </c>
      <c r="AH38" s="203">
        <v>0</v>
      </c>
      <c r="AI38" s="203">
        <v>57.99</v>
      </c>
      <c r="AJ38" s="203">
        <v>0</v>
      </c>
      <c r="AK38" s="203">
        <v>15.61</v>
      </c>
      <c r="AL38" s="203">
        <v>0</v>
      </c>
      <c r="AM38" s="203">
        <v>0</v>
      </c>
      <c r="AN38" s="203">
        <v>0</v>
      </c>
      <c r="AO38" s="203">
        <v>361.86</v>
      </c>
      <c r="AP38" s="203">
        <v>3.24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18.309999999999999</v>
      </c>
      <c r="E39" s="203">
        <v>0</v>
      </c>
      <c r="F39" s="203">
        <v>0</v>
      </c>
      <c r="G39" s="203">
        <v>30.43</v>
      </c>
      <c r="H39" s="203">
        <v>0</v>
      </c>
      <c r="I39" s="203">
        <v>9.6300000000000008</v>
      </c>
      <c r="J39" s="203">
        <v>29.36</v>
      </c>
      <c r="K39" s="203">
        <v>9.18</v>
      </c>
      <c r="L39" s="203">
        <v>0.34</v>
      </c>
      <c r="M39" s="203">
        <v>2.29</v>
      </c>
      <c r="N39" s="203">
        <v>1.88</v>
      </c>
      <c r="O39" s="203">
        <v>2.65</v>
      </c>
      <c r="P39" s="203">
        <v>0.81</v>
      </c>
      <c r="Q39" s="203">
        <v>0.33</v>
      </c>
      <c r="R39" s="203">
        <v>0.67</v>
      </c>
      <c r="S39" s="203">
        <v>0</v>
      </c>
      <c r="T39" s="203">
        <v>0</v>
      </c>
      <c r="U39" s="203">
        <v>2.2200000000000002</v>
      </c>
      <c r="V39" s="203">
        <v>0.22</v>
      </c>
      <c r="W39" s="203">
        <v>0.71</v>
      </c>
      <c r="X39" s="203">
        <v>2.35</v>
      </c>
      <c r="Y39" s="203">
        <v>0</v>
      </c>
      <c r="Z39" s="203">
        <v>4.42</v>
      </c>
      <c r="AA39" s="203">
        <v>0</v>
      </c>
      <c r="AB39" s="203">
        <v>0</v>
      </c>
      <c r="AC39" s="203">
        <v>18.18</v>
      </c>
      <c r="AD39" s="203">
        <v>0</v>
      </c>
      <c r="AE39" s="203">
        <v>0</v>
      </c>
      <c r="AF39" s="203">
        <v>0</v>
      </c>
      <c r="AG39" s="203">
        <v>35.36</v>
      </c>
      <c r="AH39" s="203">
        <v>0</v>
      </c>
      <c r="AI39" s="203">
        <v>57.99</v>
      </c>
      <c r="AJ39" s="203">
        <v>0</v>
      </c>
      <c r="AK39" s="203">
        <v>15.61</v>
      </c>
      <c r="AL39" s="203">
        <v>0</v>
      </c>
      <c r="AM39" s="203">
        <v>0</v>
      </c>
      <c r="AN39" s="203">
        <v>0</v>
      </c>
      <c r="AO39" s="203">
        <v>340.46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18.309999999999999</v>
      </c>
      <c r="E40" s="203">
        <v>0</v>
      </c>
      <c r="F40" s="203">
        <v>0</v>
      </c>
      <c r="G40" s="203">
        <v>30.43</v>
      </c>
      <c r="H40" s="203">
        <v>0</v>
      </c>
      <c r="I40" s="203">
        <v>9.6300000000000008</v>
      </c>
      <c r="J40" s="203">
        <v>29.36</v>
      </c>
      <c r="K40" s="203">
        <v>9.18</v>
      </c>
      <c r="L40" s="203">
        <v>0.34</v>
      </c>
      <c r="M40" s="203">
        <v>2.29</v>
      </c>
      <c r="N40" s="203">
        <v>1.88</v>
      </c>
      <c r="O40" s="203">
        <v>2.65</v>
      </c>
      <c r="P40" s="203">
        <v>0.81</v>
      </c>
      <c r="Q40" s="203">
        <v>0.33</v>
      </c>
      <c r="R40" s="203">
        <v>0.67</v>
      </c>
      <c r="S40" s="203">
        <v>0</v>
      </c>
      <c r="T40" s="203">
        <v>0</v>
      </c>
      <c r="U40" s="203">
        <v>2.2200000000000002</v>
      </c>
      <c r="V40" s="203">
        <v>0.22</v>
      </c>
      <c r="W40" s="203">
        <v>0.71</v>
      </c>
      <c r="X40" s="203">
        <v>2.35</v>
      </c>
      <c r="Y40" s="203">
        <v>0</v>
      </c>
      <c r="Z40" s="203">
        <v>4.42</v>
      </c>
      <c r="AA40" s="203">
        <v>0</v>
      </c>
      <c r="AB40" s="203">
        <v>0</v>
      </c>
      <c r="AC40" s="203">
        <v>18.18</v>
      </c>
      <c r="AD40" s="203">
        <v>0</v>
      </c>
      <c r="AE40" s="203">
        <v>0</v>
      </c>
      <c r="AF40" s="203">
        <v>0</v>
      </c>
      <c r="AG40" s="203">
        <v>35.36</v>
      </c>
      <c r="AH40" s="203">
        <v>0</v>
      </c>
      <c r="AI40" s="203">
        <v>57.99</v>
      </c>
      <c r="AJ40" s="203">
        <v>0</v>
      </c>
      <c r="AK40" s="203">
        <v>15.61</v>
      </c>
      <c r="AL40" s="203">
        <v>0</v>
      </c>
      <c r="AM40" s="203">
        <v>0</v>
      </c>
      <c r="AN40" s="203">
        <v>0</v>
      </c>
      <c r="AO40" s="203">
        <v>340.46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18.309999999999999</v>
      </c>
      <c r="E41" s="203">
        <v>0</v>
      </c>
      <c r="F41" s="203">
        <v>0</v>
      </c>
      <c r="G41" s="203">
        <v>30.43</v>
      </c>
      <c r="H41" s="203">
        <v>0</v>
      </c>
      <c r="I41" s="203">
        <v>9.6300000000000008</v>
      </c>
      <c r="J41" s="203">
        <v>29.36</v>
      </c>
      <c r="K41" s="203">
        <v>9.18</v>
      </c>
      <c r="L41" s="203">
        <v>0.34</v>
      </c>
      <c r="M41" s="203">
        <v>2.29</v>
      </c>
      <c r="N41" s="203">
        <v>1.88</v>
      </c>
      <c r="O41" s="203">
        <v>2.65</v>
      </c>
      <c r="P41" s="203">
        <v>0.81</v>
      </c>
      <c r="Q41" s="203">
        <v>0.33</v>
      </c>
      <c r="R41" s="203">
        <v>0.67</v>
      </c>
      <c r="S41" s="203">
        <v>0</v>
      </c>
      <c r="T41" s="203">
        <v>0</v>
      </c>
      <c r="U41" s="203">
        <v>2.2200000000000002</v>
      </c>
      <c r="V41" s="203">
        <v>0.22</v>
      </c>
      <c r="W41" s="203">
        <v>0.71</v>
      </c>
      <c r="X41" s="203">
        <v>2.35</v>
      </c>
      <c r="Y41" s="203">
        <v>0</v>
      </c>
      <c r="Z41" s="203">
        <v>4.42</v>
      </c>
      <c r="AA41" s="203">
        <v>0</v>
      </c>
      <c r="AB41" s="203">
        <v>0</v>
      </c>
      <c r="AC41" s="203">
        <v>18.18</v>
      </c>
      <c r="AD41" s="203">
        <v>0</v>
      </c>
      <c r="AE41" s="203">
        <v>0</v>
      </c>
      <c r="AF41" s="203">
        <v>0</v>
      </c>
      <c r="AG41" s="203">
        <v>35.36</v>
      </c>
      <c r="AH41" s="203">
        <v>5.66</v>
      </c>
      <c r="AI41" s="203">
        <v>57.99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340.46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18.309999999999999</v>
      </c>
      <c r="E42" s="203">
        <v>0</v>
      </c>
      <c r="F42" s="203">
        <v>0</v>
      </c>
      <c r="G42" s="203">
        <v>30.43</v>
      </c>
      <c r="H42" s="203">
        <v>0</v>
      </c>
      <c r="I42" s="203">
        <v>9.6300000000000008</v>
      </c>
      <c r="J42" s="203">
        <v>29.36</v>
      </c>
      <c r="K42" s="203">
        <v>9.18</v>
      </c>
      <c r="L42" s="203">
        <v>0.34</v>
      </c>
      <c r="M42" s="203">
        <v>2.29</v>
      </c>
      <c r="N42" s="203">
        <v>1.88</v>
      </c>
      <c r="O42" s="203">
        <v>2.65</v>
      </c>
      <c r="P42" s="203">
        <v>0.81</v>
      </c>
      <c r="Q42" s="203">
        <v>0.33</v>
      </c>
      <c r="R42" s="203">
        <v>0.67</v>
      </c>
      <c r="S42" s="203">
        <v>0</v>
      </c>
      <c r="T42" s="203">
        <v>0</v>
      </c>
      <c r="U42" s="203">
        <v>2.2200000000000002</v>
      </c>
      <c r="V42" s="203">
        <v>0.22</v>
      </c>
      <c r="W42" s="203">
        <v>0.71</v>
      </c>
      <c r="X42" s="203">
        <v>2.35</v>
      </c>
      <c r="Y42" s="203">
        <v>0</v>
      </c>
      <c r="Z42" s="203">
        <v>4.42</v>
      </c>
      <c r="AA42" s="203">
        <v>0</v>
      </c>
      <c r="AB42" s="203">
        <v>0</v>
      </c>
      <c r="AC42" s="203">
        <v>18.18</v>
      </c>
      <c r="AD42" s="203">
        <v>0</v>
      </c>
      <c r="AE42" s="203">
        <v>0</v>
      </c>
      <c r="AF42" s="203">
        <v>0</v>
      </c>
      <c r="AG42" s="203">
        <v>35.36</v>
      </c>
      <c r="AH42" s="203">
        <v>5.66</v>
      </c>
      <c r="AI42" s="203">
        <v>57.99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340.46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18.22</v>
      </c>
      <c r="E43" s="203">
        <v>0</v>
      </c>
      <c r="F43" s="203">
        <v>0</v>
      </c>
      <c r="G43" s="203">
        <v>30.43</v>
      </c>
      <c r="H43" s="203">
        <v>0</v>
      </c>
      <c r="I43" s="203">
        <v>9.6300000000000008</v>
      </c>
      <c r="J43" s="203">
        <v>29.36</v>
      </c>
      <c r="K43" s="203">
        <v>9.18</v>
      </c>
      <c r="L43" s="203">
        <v>0.34</v>
      </c>
      <c r="M43" s="203">
        <v>2.29</v>
      </c>
      <c r="N43" s="203">
        <v>1.88</v>
      </c>
      <c r="O43" s="203">
        <v>2.65</v>
      </c>
      <c r="P43" s="203">
        <v>0.81</v>
      </c>
      <c r="Q43" s="203">
        <v>0.33</v>
      </c>
      <c r="R43" s="203">
        <v>0.67</v>
      </c>
      <c r="S43" s="203">
        <v>0</v>
      </c>
      <c r="T43" s="203">
        <v>0</v>
      </c>
      <c r="U43" s="203">
        <v>2.2200000000000002</v>
      </c>
      <c r="V43" s="203">
        <v>0.22</v>
      </c>
      <c r="W43" s="203">
        <v>0.71</v>
      </c>
      <c r="X43" s="203">
        <v>2.35</v>
      </c>
      <c r="Y43" s="203">
        <v>0</v>
      </c>
      <c r="Z43" s="203">
        <v>4.42</v>
      </c>
      <c r="AA43" s="203">
        <v>0</v>
      </c>
      <c r="AB43" s="203">
        <v>0</v>
      </c>
      <c r="AC43" s="203">
        <v>18.62</v>
      </c>
      <c r="AD43" s="203">
        <v>0</v>
      </c>
      <c r="AE43" s="203">
        <v>0</v>
      </c>
      <c r="AF43" s="203">
        <v>0</v>
      </c>
      <c r="AG43" s="203">
        <v>35.36</v>
      </c>
      <c r="AH43" s="203">
        <v>11.32</v>
      </c>
      <c r="AI43" s="203">
        <v>57.99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333.98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18.22</v>
      </c>
      <c r="E44" s="203">
        <v>0</v>
      </c>
      <c r="F44" s="203">
        <v>0</v>
      </c>
      <c r="G44" s="203">
        <v>30.43</v>
      </c>
      <c r="H44" s="203">
        <v>0</v>
      </c>
      <c r="I44" s="203">
        <v>9.6300000000000008</v>
      </c>
      <c r="J44" s="203">
        <v>29.36</v>
      </c>
      <c r="K44" s="203">
        <v>9.18</v>
      </c>
      <c r="L44" s="203">
        <v>0.34</v>
      </c>
      <c r="M44" s="203">
        <v>2.29</v>
      </c>
      <c r="N44" s="203">
        <v>1.88</v>
      </c>
      <c r="O44" s="203">
        <v>2.65</v>
      </c>
      <c r="P44" s="203">
        <v>0.81</v>
      </c>
      <c r="Q44" s="203">
        <v>0.33</v>
      </c>
      <c r="R44" s="203">
        <v>0.67</v>
      </c>
      <c r="S44" s="203">
        <v>0</v>
      </c>
      <c r="T44" s="203">
        <v>0</v>
      </c>
      <c r="U44" s="203">
        <v>2.2200000000000002</v>
      </c>
      <c r="V44" s="203">
        <v>0.22</v>
      </c>
      <c r="W44" s="203">
        <v>0.71</v>
      </c>
      <c r="X44" s="203">
        <v>2.35</v>
      </c>
      <c r="Y44" s="203">
        <v>0</v>
      </c>
      <c r="Z44" s="203">
        <v>4.42</v>
      </c>
      <c r="AA44" s="203">
        <v>0</v>
      </c>
      <c r="AB44" s="203">
        <v>0</v>
      </c>
      <c r="AC44" s="203">
        <v>18.62</v>
      </c>
      <c r="AD44" s="203">
        <v>0</v>
      </c>
      <c r="AE44" s="203">
        <v>0</v>
      </c>
      <c r="AF44" s="203">
        <v>0</v>
      </c>
      <c r="AG44" s="203">
        <v>35.36</v>
      </c>
      <c r="AH44" s="203">
        <v>11.32</v>
      </c>
      <c r="AI44" s="203">
        <v>57.99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333.98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18.22</v>
      </c>
      <c r="E45" s="203">
        <v>0</v>
      </c>
      <c r="F45" s="203">
        <v>0</v>
      </c>
      <c r="G45" s="203">
        <v>30.43</v>
      </c>
      <c r="H45" s="203">
        <v>0</v>
      </c>
      <c r="I45" s="203">
        <v>9.6300000000000008</v>
      </c>
      <c r="J45" s="203">
        <v>29.36</v>
      </c>
      <c r="K45" s="203">
        <v>9.18</v>
      </c>
      <c r="L45" s="203">
        <v>0.34</v>
      </c>
      <c r="M45" s="203">
        <v>2.29</v>
      </c>
      <c r="N45" s="203">
        <v>1.88</v>
      </c>
      <c r="O45" s="203">
        <v>2.65</v>
      </c>
      <c r="P45" s="203">
        <v>0.81</v>
      </c>
      <c r="Q45" s="203">
        <v>0.33</v>
      </c>
      <c r="R45" s="203">
        <v>0.67</v>
      </c>
      <c r="S45" s="203">
        <v>0</v>
      </c>
      <c r="T45" s="203">
        <v>0</v>
      </c>
      <c r="U45" s="203">
        <v>2.2200000000000002</v>
      </c>
      <c r="V45" s="203">
        <v>0.22</v>
      </c>
      <c r="W45" s="203">
        <v>0.71</v>
      </c>
      <c r="X45" s="203">
        <v>2.35</v>
      </c>
      <c r="Y45" s="203">
        <v>0</v>
      </c>
      <c r="Z45" s="203">
        <v>2.99</v>
      </c>
      <c r="AA45" s="203">
        <v>0</v>
      </c>
      <c r="AB45" s="203">
        <v>0</v>
      </c>
      <c r="AC45" s="203">
        <v>19.21</v>
      </c>
      <c r="AD45" s="203">
        <v>0</v>
      </c>
      <c r="AE45" s="203">
        <v>0</v>
      </c>
      <c r="AF45" s="203">
        <v>0</v>
      </c>
      <c r="AG45" s="203">
        <v>35.36</v>
      </c>
      <c r="AH45" s="203">
        <v>16.97</v>
      </c>
      <c r="AI45" s="203">
        <v>57.99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327.49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18.22</v>
      </c>
      <c r="E46" s="203">
        <v>0</v>
      </c>
      <c r="F46" s="203">
        <v>0</v>
      </c>
      <c r="G46" s="203">
        <v>30.43</v>
      </c>
      <c r="H46" s="203">
        <v>0</v>
      </c>
      <c r="I46" s="203">
        <v>9.6300000000000008</v>
      </c>
      <c r="J46" s="203">
        <v>29.36</v>
      </c>
      <c r="K46" s="203">
        <v>9.18</v>
      </c>
      <c r="L46" s="203">
        <v>0.34</v>
      </c>
      <c r="M46" s="203">
        <v>2.29</v>
      </c>
      <c r="N46" s="203">
        <v>1.88</v>
      </c>
      <c r="O46" s="203">
        <v>2.65</v>
      </c>
      <c r="P46" s="203">
        <v>0.81</v>
      </c>
      <c r="Q46" s="203">
        <v>0.33</v>
      </c>
      <c r="R46" s="203">
        <v>0.67</v>
      </c>
      <c r="S46" s="203">
        <v>0</v>
      </c>
      <c r="T46" s="203">
        <v>0</v>
      </c>
      <c r="U46" s="203">
        <v>2.2200000000000002</v>
      </c>
      <c r="V46" s="203">
        <v>0.22</v>
      </c>
      <c r="W46" s="203">
        <v>0.71</v>
      </c>
      <c r="X46" s="203">
        <v>2.35</v>
      </c>
      <c r="Y46" s="203">
        <v>0</v>
      </c>
      <c r="Z46" s="203">
        <v>2.99</v>
      </c>
      <c r="AA46" s="203">
        <v>0</v>
      </c>
      <c r="AB46" s="203">
        <v>0</v>
      </c>
      <c r="AC46" s="203">
        <v>19.21</v>
      </c>
      <c r="AD46" s="203">
        <v>0</v>
      </c>
      <c r="AE46" s="203">
        <v>0</v>
      </c>
      <c r="AF46" s="203">
        <v>0</v>
      </c>
      <c r="AG46" s="203">
        <v>35.36</v>
      </c>
      <c r="AH46" s="203">
        <v>22.63</v>
      </c>
      <c r="AI46" s="203">
        <v>57.99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327.49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18.22</v>
      </c>
      <c r="E47" s="203">
        <v>0</v>
      </c>
      <c r="F47" s="203">
        <v>0</v>
      </c>
      <c r="G47" s="203">
        <v>30.43</v>
      </c>
      <c r="H47" s="203">
        <v>0</v>
      </c>
      <c r="I47" s="203">
        <v>9.6300000000000008</v>
      </c>
      <c r="J47" s="203">
        <v>29.36</v>
      </c>
      <c r="K47" s="203">
        <v>9.18</v>
      </c>
      <c r="L47" s="203">
        <v>0.34</v>
      </c>
      <c r="M47" s="203">
        <v>2.29</v>
      </c>
      <c r="N47" s="203">
        <v>1.88</v>
      </c>
      <c r="O47" s="203">
        <v>2.65</v>
      </c>
      <c r="P47" s="203">
        <v>0.73</v>
      </c>
      <c r="Q47" s="203">
        <v>0.33</v>
      </c>
      <c r="R47" s="203">
        <v>0.67</v>
      </c>
      <c r="S47" s="203">
        <v>0</v>
      </c>
      <c r="T47" s="203">
        <v>0</v>
      </c>
      <c r="U47" s="203">
        <v>0.82</v>
      </c>
      <c r="V47" s="203">
        <v>0.22</v>
      </c>
      <c r="W47" s="203">
        <v>0.71</v>
      </c>
      <c r="X47" s="203">
        <v>2.34</v>
      </c>
      <c r="Y47" s="203">
        <v>0</v>
      </c>
      <c r="Z47" s="203">
        <v>4.42</v>
      </c>
      <c r="AA47" s="203">
        <v>0</v>
      </c>
      <c r="AB47" s="203">
        <v>0</v>
      </c>
      <c r="AC47" s="203">
        <v>19.21</v>
      </c>
      <c r="AD47" s="203">
        <v>0</v>
      </c>
      <c r="AE47" s="203">
        <v>0</v>
      </c>
      <c r="AF47" s="203">
        <v>0</v>
      </c>
      <c r="AG47" s="203">
        <v>35.36</v>
      </c>
      <c r="AH47" s="203">
        <v>22.63</v>
      </c>
      <c r="AI47" s="203">
        <v>57.99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327.49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18.22</v>
      </c>
      <c r="E48" s="203">
        <v>0</v>
      </c>
      <c r="F48" s="203">
        <v>0</v>
      </c>
      <c r="G48" s="203">
        <v>30.43</v>
      </c>
      <c r="H48" s="203">
        <v>0</v>
      </c>
      <c r="I48" s="203">
        <v>9.6300000000000008</v>
      </c>
      <c r="J48" s="203">
        <v>29.36</v>
      </c>
      <c r="K48" s="203">
        <v>9.18</v>
      </c>
      <c r="L48" s="203">
        <v>0.34</v>
      </c>
      <c r="M48" s="203">
        <v>2.29</v>
      </c>
      <c r="N48" s="203">
        <v>1.88</v>
      </c>
      <c r="O48" s="203">
        <v>2.65</v>
      </c>
      <c r="P48" s="203">
        <v>0.73</v>
      </c>
      <c r="Q48" s="203">
        <v>0.33</v>
      </c>
      <c r="R48" s="203">
        <v>0.67</v>
      </c>
      <c r="S48" s="203">
        <v>0</v>
      </c>
      <c r="T48" s="203">
        <v>0</v>
      </c>
      <c r="U48" s="203">
        <v>0.82</v>
      </c>
      <c r="V48" s="203">
        <v>0.22</v>
      </c>
      <c r="W48" s="203">
        <v>0.71</v>
      </c>
      <c r="X48" s="203">
        <v>2.35</v>
      </c>
      <c r="Y48" s="203">
        <v>0</v>
      </c>
      <c r="Z48" s="203">
        <v>4.42</v>
      </c>
      <c r="AA48" s="203">
        <v>0</v>
      </c>
      <c r="AB48" s="203">
        <v>0</v>
      </c>
      <c r="AC48" s="203">
        <v>19.21</v>
      </c>
      <c r="AD48" s="203">
        <v>0</v>
      </c>
      <c r="AE48" s="203">
        <v>0</v>
      </c>
      <c r="AF48" s="203">
        <v>0</v>
      </c>
      <c r="AG48" s="203">
        <v>35.36</v>
      </c>
      <c r="AH48" s="203">
        <v>0</v>
      </c>
      <c r="AI48" s="203">
        <v>57.99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327.49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18.22</v>
      </c>
      <c r="E49" s="203">
        <v>0</v>
      </c>
      <c r="F49" s="203">
        <v>0</v>
      </c>
      <c r="G49" s="203">
        <v>30.43</v>
      </c>
      <c r="H49" s="203">
        <v>0</v>
      </c>
      <c r="I49" s="203">
        <v>9.6300000000000008</v>
      </c>
      <c r="J49" s="203">
        <v>29.36</v>
      </c>
      <c r="K49" s="203">
        <v>9.18</v>
      </c>
      <c r="L49" s="203">
        <v>0.34</v>
      </c>
      <c r="M49" s="203">
        <v>2.29</v>
      </c>
      <c r="N49" s="203">
        <v>1.88</v>
      </c>
      <c r="O49" s="203">
        <v>2.65</v>
      </c>
      <c r="P49" s="203">
        <v>0.73</v>
      </c>
      <c r="Q49" s="203">
        <v>0.33</v>
      </c>
      <c r="R49" s="203">
        <v>0.67</v>
      </c>
      <c r="S49" s="203">
        <v>0</v>
      </c>
      <c r="T49" s="203">
        <v>0</v>
      </c>
      <c r="U49" s="203">
        <v>0.82</v>
      </c>
      <c r="V49" s="203">
        <v>0.22</v>
      </c>
      <c r="W49" s="203">
        <v>0.71</v>
      </c>
      <c r="X49" s="203">
        <v>2.34</v>
      </c>
      <c r="Y49" s="203">
        <v>0</v>
      </c>
      <c r="Z49" s="203">
        <v>4.41</v>
      </c>
      <c r="AA49" s="203">
        <v>0</v>
      </c>
      <c r="AB49" s="203">
        <v>0</v>
      </c>
      <c r="AC49" s="203">
        <v>19.21</v>
      </c>
      <c r="AD49" s="203">
        <v>0</v>
      </c>
      <c r="AE49" s="203">
        <v>0</v>
      </c>
      <c r="AF49" s="203">
        <v>0</v>
      </c>
      <c r="AG49" s="203">
        <v>35.36</v>
      </c>
      <c r="AH49" s="203">
        <v>0</v>
      </c>
      <c r="AI49" s="203">
        <v>57.99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304.8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18.22</v>
      </c>
      <c r="E50" s="203">
        <v>0</v>
      </c>
      <c r="F50" s="203">
        <v>0</v>
      </c>
      <c r="G50" s="203">
        <v>30.43</v>
      </c>
      <c r="H50" s="203">
        <v>0</v>
      </c>
      <c r="I50" s="203">
        <v>9.6300000000000008</v>
      </c>
      <c r="J50" s="203">
        <v>29.36</v>
      </c>
      <c r="K50" s="203">
        <v>9.18</v>
      </c>
      <c r="L50" s="203">
        <v>0.34</v>
      </c>
      <c r="M50" s="203">
        <v>2.29</v>
      </c>
      <c r="N50" s="203">
        <v>1.88</v>
      </c>
      <c r="O50" s="203">
        <v>2.65</v>
      </c>
      <c r="P50" s="203">
        <v>0.73</v>
      </c>
      <c r="Q50" s="203">
        <v>0.33</v>
      </c>
      <c r="R50" s="203">
        <v>0.67</v>
      </c>
      <c r="S50" s="203">
        <v>0</v>
      </c>
      <c r="T50" s="203">
        <v>0</v>
      </c>
      <c r="U50" s="203">
        <v>0.82</v>
      </c>
      <c r="V50" s="203">
        <v>0.22</v>
      </c>
      <c r="W50" s="203">
        <v>0.71</v>
      </c>
      <c r="X50" s="203">
        <v>2.34</v>
      </c>
      <c r="Y50" s="203">
        <v>0</v>
      </c>
      <c r="Z50" s="203">
        <v>4.42</v>
      </c>
      <c r="AA50" s="203">
        <v>0</v>
      </c>
      <c r="AB50" s="203">
        <v>0</v>
      </c>
      <c r="AC50" s="203">
        <v>19.21</v>
      </c>
      <c r="AD50" s="203">
        <v>0</v>
      </c>
      <c r="AE50" s="203">
        <v>0</v>
      </c>
      <c r="AF50" s="203">
        <v>0</v>
      </c>
      <c r="AG50" s="203">
        <v>35.36</v>
      </c>
      <c r="AH50" s="203">
        <v>0</v>
      </c>
      <c r="AI50" s="203">
        <v>57.99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301.55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18.079999999999998</v>
      </c>
      <c r="E51" s="203">
        <v>0</v>
      </c>
      <c r="F51" s="203">
        <v>0</v>
      </c>
      <c r="G51" s="203">
        <v>30.29</v>
      </c>
      <c r="H51" s="203">
        <v>0</v>
      </c>
      <c r="I51" s="203">
        <v>9.6300000000000008</v>
      </c>
      <c r="J51" s="203">
        <v>28.88</v>
      </c>
      <c r="K51" s="203">
        <v>9.18</v>
      </c>
      <c r="L51" s="203">
        <v>0.34</v>
      </c>
      <c r="M51" s="203">
        <v>2.29</v>
      </c>
      <c r="N51" s="203">
        <v>1.88</v>
      </c>
      <c r="O51" s="203">
        <v>2.65</v>
      </c>
      <c r="P51" s="203">
        <v>0.73</v>
      </c>
      <c r="Q51" s="203">
        <v>0.33</v>
      </c>
      <c r="R51" s="203">
        <v>0.67</v>
      </c>
      <c r="S51" s="203">
        <v>0</v>
      </c>
      <c r="T51" s="203">
        <v>0</v>
      </c>
      <c r="U51" s="203">
        <v>0.82</v>
      </c>
      <c r="V51" s="203">
        <v>0.22</v>
      </c>
      <c r="W51" s="203">
        <v>0.71</v>
      </c>
      <c r="X51" s="203">
        <v>2.35</v>
      </c>
      <c r="Y51" s="203">
        <v>0</v>
      </c>
      <c r="Z51" s="203">
        <v>4.42</v>
      </c>
      <c r="AA51" s="203">
        <v>0</v>
      </c>
      <c r="AB51" s="203">
        <v>0</v>
      </c>
      <c r="AC51" s="203">
        <v>19.21</v>
      </c>
      <c r="AD51" s="203">
        <v>0</v>
      </c>
      <c r="AE51" s="203">
        <v>0</v>
      </c>
      <c r="AF51" s="203">
        <v>0</v>
      </c>
      <c r="AG51" s="203">
        <v>35.36</v>
      </c>
      <c r="AH51" s="203">
        <v>0</v>
      </c>
      <c r="AI51" s="203">
        <v>57.99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287.93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18.079999999999998</v>
      </c>
      <c r="E52" s="203">
        <v>0</v>
      </c>
      <c r="F52" s="203">
        <v>0</v>
      </c>
      <c r="G52" s="203">
        <v>30.29</v>
      </c>
      <c r="H52" s="203">
        <v>0</v>
      </c>
      <c r="I52" s="203">
        <v>9.6300000000000008</v>
      </c>
      <c r="J52" s="203">
        <v>28.88</v>
      </c>
      <c r="K52" s="203">
        <v>9.18</v>
      </c>
      <c r="L52" s="203">
        <v>0.34</v>
      </c>
      <c r="M52" s="203">
        <v>2.29</v>
      </c>
      <c r="N52" s="203">
        <v>1.88</v>
      </c>
      <c r="O52" s="203">
        <v>2.65</v>
      </c>
      <c r="P52" s="203">
        <v>0.73</v>
      </c>
      <c r="Q52" s="203">
        <v>0.33</v>
      </c>
      <c r="R52" s="203">
        <v>0.67</v>
      </c>
      <c r="S52" s="203">
        <v>0</v>
      </c>
      <c r="T52" s="203">
        <v>0</v>
      </c>
      <c r="U52" s="203">
        <v>0.82</v>
      </c>
      <c r="V52" s="203">
        <v>0.22</v>
      </c>
      <c r="W52" s="203">
        <v>0.71</v>
      </c>
      <c r="X52" s="203">
        <v>2.35</v>
      </c>
      <c r="Y52" s="203">
        <v>0</v>
      </c>
      <c r="Z52" s="203">
        <v>4.42</v>
      </c>
      <c r="AA52" s="203">
        <v>0</v>
      </c>
      <c r="AB52" s="203">
        <v>0</v>
      </c>
      <c r="AC52" s="203">
        <v>19.21</v>
      </c>
      <c r="AD52" s="203">
        <v>0</v>
      </c>
      <c r="AE52" s="203">
        <v>0</v>
      </c>
      <c r="AF52" s="203">
        <v>0</v>
      </c>
      <c r="AG52" s="203">
        <v>35.36</v>
      </c>
      <c r="AH52" s="203">
        <v>0</v>
      </c>
      <c r="AI52" s="203">
        <v>57.99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281.45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18.079999999999998</v>
      </c>
      <c r="E53" s="203">
        <v>0</v>
      </c>
      <c r="F53" s="203">
        <v>0</v>
      </c>
      <c r="G53" s="203">
        <v>30.29</v>
      </c>
      <c r="H53" s="203">
        <v>0</v>
      </c>
      <c r="I53" s="203">
        <v>9.6300000000000008</v>
      </c>
      <c r="J53" s="203">
        <v>28.88</v>
      </c>
      <c r="K53" s="203">
        <v>9.18</v>
      </c>
      <c r="L53" s="203">
        <v>0.34</v>
      </c>
      <c r="M53" s="203">
        <v>2.29</v>
      </c>
      <c r="N53" s="203">
        <v>1.88</v>
      </c>
      <c r="O53" s="203">
        <v>2.65</v>
      </c>
      <c r="P53" s="203">
        <v>0.73</v>
      </c>
      <c r="Q53" s="203">
        <v>0.33</v>
      </c>
      <c r="R53" s="203">
        <v>0.67</v>
      </c>
      <c r="S53" s="203">
        <v>0</v>
      </c>
      <c r="T53" s="203">
        <v>0</v>
      </c>
      <c r="U53" s="203">
        <v>0.82</v>
      </c>
      <c r="V53" s="203">
        <v>0.22</v>
      </c>
      <c r="W53" s="203">
        <v>0.71</v>
      </c>
      <c r="X53" s="203">
        <v>2.35</v>
      </c>
      <c r="Y53" s="203">
        <v>0</v>
      </c>
      <c r="Z53" s="203">
        <v>4.42</v>
      </c>
      <c r="AA53" s="203">
        <v>0</v>
      </c>
      <c r="AB53" s="203">
        <v>0</v>
      </c>
      <c r="AC53" s="203">
        <v>19.21</v>
      </c>
      <c r="AD53" s="203">
        <v>0</v>
      </c>
      <c r="AE53" s="203">
        <v>0</v>
      </c>
      <c r="AF53" s="203">
        <v>0</v>
      </c>
      <c r="AG53" s="203">
        <v>35.36</v>
      </c>
      <c r="AH53" s="203">
        <v>0</v>
      </c>
      <c r="AI53" s="203">
        <v>57.99</v>
      </c>
      <c r="AJ53" s="203">
        <v>0</v>
      </c>
      <c r="AK53" s="203">
        <v>15.61</v>
      </c>
      <c r="AL53" s="203">
        <v>0</v>
      </c>
      <c r="AM53" s="203">
        <v>0</v>
      </c>
      <c r="AN53" s="203">
        <v>0</v>
      </c>
      <c r="AO53" s="203">
        <v>274.95999999999998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18.079999999999998</v>
      </c>
      <c r="E54" s="203">
        <v>0</v>
      </c>
      <c r="F54" s="203">
        <v>0</v>
      </c>
      <c r="G54" s="203">
        <v>30.29</v>
      </c>
      <c r="H54" s="203">
        <v>0</v>
      </c>
      <c r="I54" s="203">
        <v>9.6300000000000008</v>
      </c>
      <c r="J54" s="203">
        <v>28.88</v>
      </c>
      <c r="K54" s="203">
        <v>9.18</v>
      </c>
      <c r="L54" s="203">
        <v>0.34</v>
      </c>
      <c r="M54" s="203">
        <v>2.29</v>
      </c>
      <c r="N54" s="203">
        <v>1.88</v>
      </c>
      <c r="O54" s="203">
        <v>2.65</v>
      </c>
      <c r="P54" s="203">
        <v>0.73</v>
      </c>
      <c r="Q54" s="203">
        <v>0.33</v>
      </c>
      <c r="R54" s="203">
        <v>0.67</v>
      </c>
      <c r="S54" s="203">
        <v>0</v>
      </c>
      <c r="T54" s="203">
        <v>0</v>
      </c>
      <c r="U54" s="203">
        <v>0.82</v>
      </c>
      <c r="V54" s="203">
        <v>0.22</v>
      </c>
      <c r="W54" s="203">
        <v>0.71</v>
      </c>
      <c r="X54" s="203">
        <v>2.35</v>
      </c>
      <c r="Y54" s="203">
        <v>0</v>
      </c>
      <c r="Z54" s="203">
        <v>4.42</v>
      </c>
      <c r="AA54" s="203">
        <v>0</v>
      </c>
      <c r="AB54" s="203">
        <v>0</v>
      </c>
      <c r="AC54" s="203">
        <v>19.21</v>
      </c>
      <c r="AD54" s="203">
        <v>0</v>
      </c>
      <c r="AE54" s="203">
        <v>0</v>
      </c>
      <c r="AF54" s="203">
        <v>0</v>
      </c>
      <c r="AG54" s="203">
        <v>35.36</v>
      </c>
      <c r="AH54" s="203">
        <v>0</v>
      </c>
      <c r="AI54" s="203">
        <v>57.99</v>
      </c>
      <c r="AJ54" s="203">
        <v>0</v>
      </c>
      <c r="AK54" s="203">
        <v>15.61</v>
      </c>
      <c r="AL54" s="203">
        <v>0</v>
      </c>
      <c r="AM54" s="203">
        <v>0</v>
      </c>
      <c r="AN54" s="203">
        <v>0</v>
      </c>
      <c r="AO54" s="203">
        <v>268.48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18.079999999999998</v>
      </c>
      <c r="E55" s="203">
        <v>0</v>
      </c>
      <c r="F55" s="203">
        <v>0</v>
      </c>
      <c r="G55" s="203">
        <v>30.29</v>
      </c>
      <c r="H55" s="203">
        <v>0</v>
      </c>
      <c r="I55" s="203">
        <v>9.6300000000000008</v>
      </c>
      <c r="J55" s="203">
        <v>28.88</v>
      </c>
      <c r="K55" s="203">
        <v>9.18</v>
      </c>
      <c r="L55" s="203">
        <v>0.34</v>
      </c>
      <c r="M55" s="203">
        <v>2.29</v>
      </c>
      <c r="N55" s="203">
        <v>1.88</v>
      </c>
      <c r="O55" s="203">
        <v>2.65</v>
      </c>
      <c r="P55" s="203">
        <v>0.73</v>
      </c>
      <c r="Q55" s="203">
        <v>0.33</v>
      </c>
      <c r="R55" s="203">
        <v>0.67</v>
      </c>
      <c r="S55" s="203">
        <v>0</v>
      </c>
      <c r="T55" s="203">
        <v>0</v>
      </c>
      <c r="U55" s="203">
        <v>0.82</v>
      </c>
      <c r="V55" s="203">
        <v>0.22</v>
      </c>
      <c r="W55" s="203">
        <v>0.71</v>
      </c>
      <c r="X55" s="203">
        <v>2.35</v>
      </c>
      <c r="Y55" s="203">
        <v>0</v>
      </c>
      <c r="Z55" s="203">
        <v>4.42</v>
      </c>
      <c r="AA55" s="203">
        <v>0</v>
      </c>
      <c r="AB55" s="203">
        <v>0</v>
      </c>
      <c r="AC55" s="203">
        <v>19.61</v>
      </c>
      <c r="AD55" s="203">
        <v>0</v>
      </c>
      <c r="AE55" s="203">
        <v>0</v>
      </c>
      <c r="AF55" s="203">
        <v>0</v>
      </c>
      <c r="AG55" s="203">
        <v>35.36</v>
      </c>
      <c r="AH55" s="203">
        <v>0</v>
      </c>
      <c r="AI55" s="203">
        <v>57.99</v>
      </c>
      <c r="AJ55" s="203">
        <v>0</v>
      </c>
      <c r="AK55" s="203">
        <v>15.61</v>
      </c>
      <c r="AL55" s="203">
        <v>0</v>
      </c>
      <c r="AM55" s="203">
        <v>0</v>
      </c>
      <c r="AN55" s="203">
        <v>0</v>
      </c>
      <c r="AO55" s="203">
        <v>268.48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18.079999999999998</v>
      </c>
      <c r="E56" s="203">
        <v>0</v>
      </c>
      <c r="F56" s="203">
        <v>0</v>
      </c>
      <c r="G56" s="203">
        <v>30.29</v>
      </c>
      <c r="H56" s="203">
        <v>0</v>
      </c>
      <c r="I56" s="203">
        <v>9.6300000000000008</v>
      </c>
      <c r="J56" s="203">
        <v>28.88</v>
      </c>
      <c r="K56" s="203">
        <v>9.18</v>
      </c>
      <c r="L56" s="203">
        <v>0.34</v>
      </c>
      <c r="M56" s="203">
        <v>2.29</v>
      </c>
      <c r="N56" s="203">
        <v>1.88</v>
      </c>
      <c r="O56" s="203">
        <v>2.65</v>
      </c>
      <c r="P56" s="203">
        <v>0.73</v>
      </c>
      <c r="Q56" s="203">
        <v>0.33</v>
      </c>
      <c r="R56" s="203">
        <v>0.67</v>
      </c>
      <c r="S56" s="203">
        <v>0</v>
      </c>
      <c r="T56" s="203">
        <v>0</v>
      </c>
      <c r="U56" s="203">
        <v>0.82</v>
      </c>
      <c r="V56" s="203">
        <v>0.22</v>
      </c>
      <c r="W56" s="203">
        <v>0.71</v>
      </c>
      <c r="X56" s="203">
        <v>2.34</v>
      </c>
      <c r="Y56" s="203">
        <v>0</v>
      </c>
      <c r="Z56" s="203">
        <v>4.42</v>
      </c>
      <c r="AA56" s="203">
        <v>0</v>
      </c>
      <c r="AB56" s="203">
        <v>0</v>
      </c>
      <c r="AC56" s="203">
        <v>19.61</v>
      </c>
      <c r="AD56" s="203">
        <v>0</v>
      </c>
      <c r="AE56" s="203">
        <v>0</v>
      </c>
      <c r="AF56" s="203">
        <v>0</v>
      </c>
      <c r="AG56" s="203">
        <v>35.36</v>
      </c>
      <c r="AH56" s="203">
        <v>0</v>
      </c>
      <c r="AI56" s="203">
        <v>57.99</v>
      </c>
      <c r="AJ56" s="203">
        <v>0</v>
      </c>
      <c r="AK56" s="203">
        <v>15.61</v>
      </c>
      <c r="AL56" s="203">
        <v>0</v>
      </c>
      <c r="AM56" s="203">
        <v>0</v>
      </c>
      <c r="AN56" s="203">
        <v>0</v>
      </c>
      <c r="AO56" s="203">
        <v>268.48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18.079999999999998</v>
      </c>
      <c r="E57" s="203">
        <v>0</v>
      </c>
      <c r="F57" s="203">
        <v>0</v>
      </c>
      <c r="G57" s="203">
        <v>30.29</v>
      </c>
      <c r="H57" s="203">
        <v>0</v>
      </c>
      <c r="I57" s="203">
        <v>9.6300000000000008</v>
      </c>
      <c r="J57" s="203">
        <v>28.88</v>
      </c>
      <c r="K57" s="203">
        <v>9.18</v>
      </c>
      <c r="L57" s="203">
        <v>0.34</v>
      </c>
      <c r="M57" s="203">
        <v>2.29</v>
      </c>
      <c r="N57" s="203">
        <v>1.88</v>
      </c>
      <c r="O57" s="203">
        <v>2.65</v>
      </c>
      <c r="P57" s="203">
        <v>0.73</v>
      </c>
      <c r="Q57" s="203">
        <v>0.33</v>
      </c>
      <c r="R57" s="203">
        <v>0.67</v>
      </c>
      <c r="S57" s="203">
        <v>0</v>
      </c>
      <c r="T57" s="203">
        <v>0</v>
      </c>
      <c r="U57" s="203">
        <v>0.82</v>
      </c>
      <c r="V57" s="203">
        <v>0.22</v>
      </c>
      <c r="W57" s="203">
        <v>0.71</v>
      </c>
      <c r="X57" s="203">
        <v>2.34</v>
      </c>
      <c r="Y57" s="203">
        <v>0</v>
      </c>
      <c r="Z57" s="203">
        <v>4.42</v>
      </c>
      <c r="AA57" s="203">
        <v>0</v>
      </c>
      <c r="AB57" s="203">
        <v>0</v>
      </c>
      <c r="AC57" s="203">
        <v>19.61</v>
      </c>
      <c r="AD57" s="203">
        <v>0</v>
      </c>
      <c r="AE57" s="203">
        <v>0</v>
      </c>
      <c r="AF57" s="203">
        <v>0</v>
      </c>
      <c r="AG57" s="203">
        <v>35.36</v>
      </c>
      <c r="AH57" s="203">
        <v>0</v>
      </c>
      <c r="AI57" s="203">
        <v>57.99</v>
      </c>
      <c r="AJ57" s="203">
        <v>0</v>
      </c>
      <c r="AK57" s="203">
        <v>15.61</v>
      </c>
      <c r="AL57" s="203">
        <v>0</v>
      </c>
      <c r="AM57" s="203">
        <v>0</v>
      </c>
      <c r="AN57" s="203">
        <v>0</v>
      </c>
      <c r="AO57" s="203">
        <v>268.48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18.079999999999998</v>
      </c>
      <c r="E58" s="203">
        <v>0</v>
      </c>
      <c r="F58" s="203">
        <v>0</v>
      </c>
      <c r="G58" s="203">
        <v>30.29</v>
      </c>
      <c r="H58" s="203">
        <v>0</v>
      </c>
      <c r="I58" s="203">
        <v>9.6300000000000008</v>
      </c>
      <c r="J58" s="203">
        <v>28.88</v>
      </c>
      <c r="K58" s="203">
        <v>9.18</v>
      </c>
      <c r="L58" s="203">
        <v>0.34</v>
      </c>
      <c r="M58" s="203">
        <v>2.29</v>
      </c>
      <c r="N58" s="203">
        <v>1.88</v>
      </c>
      <c r="O58" s="203">
        <v>2.65</v>
      </c>
      <c r="P58" s="203">
        <v>0.73</v>
      </c>
      <c r="Q58" s="203">
        <v>0.32</v>
      </c>
      <c r="R58" s="203">
        <v>0.67</v>
      </c>
      <c r="S58" s="203">
        <v>0</v>
      </c>
      <c r="T58" s="203">
        <v>0</v>
      </c>
      <c r="U58" s="203">
        <v>0.82</v>
      </c>
      <c r="V58" s="203">
        <v>0.22</v>
      </c>
      <c r="W58" s="203">
        <v>0.71</v>
      </c>
      <c r="X58" s="203">
        <v>2.34</v>
      </c>
      <c r="Y58" s="203">
        <v>0</v>
      </c>
      <c r="Z58" s="203">
        <v>4.42</v>
      </c>
      <c r="AA58" s="203">
        <v>0</v>
      </c>
      <c r="AB58" s="203">
        <v>0</v>
      </c>
      <c r="AC58" s="203">
        <v>19.61</v>
      </c>
      <c r="AD58" s="203">
        <v>0</v>
      </c>
      <c r="AE58" s="203">
        <v>0</v>
      </c>
      <c r="AF58" s="203">
        <v>0</v>
      </c>
      <c r="AG58" s="203">
        <v>35.36</v>
      </c>
      <c r="AH58" s="203">
        <v>0</v>
      </c>
      <c r="AI58" s="203">
        <v>57.99</v>
      </c>
      <c r="AJ58" s="203">
        <v>0</v>
      </c>
      <c r="AK58" s="203">
        <v>15.61</v>
      </c>
      <c r="AL58" s="203">
        <v>0</v>
      </c>
      <c r="AM58" s="203">
        <v>0</v>
      </c>
      <c r="AN58" s="203">
        <v>0</v>
      </c>
      <c r="AO58" s="203">
        <v>268.48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18.079999999999998</v>
      </c>
      <c r="E59" s="203">
        <v>0</v>
      </c>
      <c r="F59" s="203">
        <v>0</v>
      </c>
      <c r="G59" s="203">
        <v>30.29</v>
      </c>
      <c r="H59" s="203">
        <v>0</v>
      </c>
      <c r="I59" s="203">
        <v>9.6300000000000008</v>
      </c>
      <c r="J59" s="203">
        <v>28.88</v>
      </c>
      <c r="K59" s="203">
        <v>9.18</v>
      </c>
      <c r="L59" s="203">
        <v>0.34</v>
      </c>
      <c r="M59" s="203">
        <v>2.29</v>
      </c>
      <c r="N59" s="203">
        <v>1.88</v>
      </c>
      <c r="O59" s="203">
        <v>2.65</v>
      </c>
      <c r="P59" s="203">
        <v>0.73</v>
      </c>
      <c r="Q59" s="203">
        <v>0.32</v>
      </c>
      <c r="R59" s="203">
        <v>0.67</v>
      </c>
      <c r="S59" s="203">
        <v>0</v>
      </c>
      <c r="T59" s="203">
        <v>0</v>
      </c>
      <c r="U59" s="203">
        <v>0.82</v>
      </c>
      <c r="V59" s="203">
        <v>0.22</v>
      </c>
      <c r="W59" s="203">
        <v>0.71</v>
      </c>
      <c r="X59" s="203">
        <v>2.35</v>
      </c>
      <c r="Y59" s="203">
        <v>0</v>
      </c>
      <c r="Z59" s="203">
        <v>4.41</v>
      </c>
      <c r="AA59" s="203">
        <v>0</v>
      </c>
      <c r="AB59" s="203">
        <v>0</v>
      </c>
      <c r="AC59" s="203">
        <v>19.61</v>
      </c>
      <c r="AD59" s="203">
        <v>0</v>
      </c>
      <c r="AE59" s="203">
        <v>0</v>
      </c>
      <c r="AF59" s="203">
        <v>0</v>
      </c>
      <c r="AG59" s="203">
        <v>35.36</v>
      </c>
      <c r="AH59" s="203">
        <v>0</v>
      </c>
      <c r="AI59" s="203">
        <v>57.99</v>
      </c>
      <c r="AJ59" s="203">
        <v>0</v>
      </c>
      <c r="AK59" s="203">
        <v>15.61</v>
      </c>
      <c r="AL59" s="203">
        <v>0</v>
      </c>
      <c r="AM59" s="203">
        <v>0</v>
      </c>
      <c r="AN59" s="203">
        <v>0</v>
      </c>
      <c r="AO59" s="203">
        <v>261.99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18.079999999999998</v>
      </c>
      <c r="E60" s="203">
        <v>0</v>
      </c>
      <c r="F60" s="203">
        <v>0</v>
      </c>
      <c r="G60" s="203">
        <v>30.29</v>
      </c>
      <c r="H60" s="203">
        <v>0</v>
      </c>
      <c r="I60" s="203">
        <v>9.6300000000000008</v>
      </c>
      <c r="J60" s="203">
        <v>28.88</v>
      </c>
      <c r="K60" s="203">
        <v>9.18</v>
      </c>
      <c r="L60" s="203">
        <v>0.34</v>
      </c>
      <c r="M60" s="203">
        <v>2.29</v>
      </c>
      <c r="N60" s="203">
        <v>1.88</v>
      </c>
      <c r="O60" s="203">
        <v>2.65</v>
      </c>
      <c r="P60" s="203">
        <v>0.73</v>
      </c>
      <c r="Q60" s="203">
        <v>0.32</v>
      </c>
      <c r="R60" s="203">
        <v>0.67</v>
      </c>
      <c r="S60" s="203">
        <v>0</v>
      </c>
      <c r="T60" s="203">
        <v>0</v>
      </c>
      <c r="U60" s="203">
        <v>0.82</v>
      </c>
      <c r="V60" s="203">
        <v>0.22</v>
      </c>
      <c r="W60" s="203">
        <v>0.71</v>
      </c>
      <c r="X60" s="203">
        <v>2.35</v>
      </c>
      <c r="Y60" s="203">
        <v>0</v>
      </c>
      <c r="Z60" s="203">
        <v>4.41</v>
      </c>
      <c r="AA60" s="203">
        <v>0</v>
      </c>
      <c r="AB60" s="203">
        <v>0</v>
      </c>
      <c r="AC60" s="203">
        <v>19.61</v>
      </c>
      <c r="AD60" s="203">
        <v>0</v>
      </c>
      <c r="AE60" s="203">
        <v>0</v>
      </c>
      <c r="AF60" s="203">
        <v>0</v>
      </c>
      <c r="AG60" s="203">
        <v>35.36</v>
      </c>
      <c r="AH60" s="203">
        <v>0</v>
      </c>
      <c r="AI60" s="203">
        <v>57.99</v>
      </c>
      <c r="AJ60" s="203">
        <v>0</v>
      </c>
      <c r="AK60" s="203">
        <v>15.61</v>
      </c>
      <c r="AL60" s="203">
        <v>0</v>
      </c>
      <c r="AM60" s="203">
        <v>0</v>
      </c>
      <c r="AN60" s="203">
        <v>0</v>
      </c>
      <c r="AO60" s="203">
        <v>261.99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18.079999999999998</v>
      </c>
      <c r="E61" s="203">
        <v>0</v>
      </c>
      <c r="F61" s="203">
        <v>0</v>
      </c>
      <c r="G61" s="203">
        <v>30.29</v>
      </c>
      <c r="H61" s="203">
        <v>0</v>
      </c>
      <c r="I61" s="203">
        <v>9.6300000000000008</v>
      </c>
      <c r="J61" s="203">
        <v>28.88</v>
      </c>
      <c r="K61" s="203">
        <v>9.18</v>
      </c>
      <c r="L61" s="203">
        <v>0.34</v>
      </c>
      <c r="M61" s="203">
        <v>2.29</v>
      </c>
      <c r="N61" s="203">
        <v>1.88</v>
      </c>
      <c r="O61" s="203">
        <v>2.65</v>
      </c>
      <c r="P61" s="203">
        <v>0.73</v>
      </c>
      <c r="Q61" s="203">
        <v>0.32</v>
      </c>
      <c r="R61" s="203">
        <v>0.67</v>
      </c>
      <c r="S61" s="203">
        <v>0</v>
      </c>
      <c r="T61" s="203">
        <v>0</v>
      </c>
      <c r="U61" s="203">
        <v>0.82</v>
      </c>
      <c r="V61" s="203">
        <v>0.22</v>
      </c>
      <c r="W61" s="203">
        <v>0.71</v>
      </c>
      <c r="X61" s="203">
        <v>2.35</v>
      </c>
      <c r="Y61" s="203">
        <v>0</v>
      </c>
      <c r="Z61" s="203">
        <v>4.41</v>
      </c>
      <c r="AA61" s="203">
        <v>0</v>
      </c>
      <c r="AB61" s="203">
        <v>0</v>
      </c>
      <c r="AC61" s="203">
        <v>19.61</v>
      </c>
      <c r="AD61" s="203">
        <v>0</v>
      </c>
      <c r="AE61" s="203">
        <v>0</v>
      </c>
      <c r="AF61" s="203">
        <v>0</v>
      </c>
      <c r="AG61" s="203">
        <v>35.36</v>
      </c>
      <c r="AH61" s="203">
        <v>0</v>
      </c>
      <c r="AI61" s="203">
        <v>57.99</v>
      </c>
      <c r="AJ61" s="203">
        <v>0</v>
      </c>
      <c r="AK61" s="203">
        <v>15.61</v>
      </c>
      <c r="AL61" s="203">
        <v>0</v>
      </c>
      <c r="AM61" s="203">
        <v>0</v>
      </c>
      <c r="AN61" s="203">
        <v>0</v>
      </c>
      <c r="AO61" s="203">
        <v>268.48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18.079999999999998</v>
      </c>
      <c r="E62" s="203">
        <v>0</v>
      </c>
      <c r="F62" s="203">
        <v>0</v>
      </c>
      <c r="G62" s="203">
        <v>30.29</v>
      </c>
      <c r="H62" s="203">
        <v>0</v>
      </c>
      <c r="I62" s="203">
        <v>9.6300000000000008</v>
      </c>
      <c r="J62" s="203">
        <v>28.88</v>
      </c>
      <c r="K62" s="203">
        <v>9.18</v>
      </c>
      <c r="L62" s="203">
        <v>0.34</v>
      </c>
      <c r="M62" s="203">
        <v>2.29</v>
      </c>
      <c r="N62" s="203">
        <v>1.88</v>
      </c>
      <c r="O62" s="203">
        <v>2.65</v>
      </c>
      <c r="P62" s="203">
        <v>0.73</v>
      </c>
      <c r="Q62" s="203">
        <v>0.32</v>
      </c>
      <c r="R62" s="203">
        <v>0.67</v>
      </c>
      <c r="S62" s="203">
        <v>0</v>
      </c>
      <c r="T62" s="203">
        <v>0</v>
      </c>
      <c r="U62" s="203">
        <v>0.82</v>
      </c>
      <c r="V62" s="203">
        <v>0.22</v>
      </c>
      <c r="W62" s="203">
        <v>0.71</v>
      </c>
      <c r="X62" s="203">
        <v>2.35</v>
      </c>
      <c r="Y62" s="203">
        <v>0</v>
      </c>
      <c r="Z62" s="203">
        <v>4.42</v>
      </c>
      <c r="AA62" s="203">
        <v>0</v>
      </c>
      <c r="AB62" s="203">
        <v>0</v>
      </c>
      <c r="AC62" s="203">
        <v>19.61</v>
      </c>
      <c r="AD62" s="203">
        <v>0</v>
      </c>
      <c r="AE62" s="203">
        <v>0</v>
      </c>
      <c r="AF62" s="203">
        <v>0</v>
      </c>
      <c r="AG62" s="203">
        <v>35.36</v>
      </c>
      <c r="AH62" s="203">
        <v>0</v>
      </c>
      <c r="AI62" s="203">
        <v>57.99</v>
      </c>
      <c r="AJ62" s="203">
        <v>0</v>
      </c>
      <c r="AK62" s="203">
        <v>15.61</v>
      </c>
      <c r="AL62" s="203">
        <v>0</v>
      </c>
      <c r="AM62" s="203">
        <v>0</v>
      </c>
      <c r="AN62" s="203">
        <v>0</v>
      </c>
      <c r="AO62" s="203">
        <v>274.95999999999998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18.079999999999998</v>
      </c>
      <c r="E63" s="203">
        <v>0</v>
      </c>
      <c r="F63" s="203">
        <v>0</v>
      </c>
      <c r="G63" s="203">
        <v>30.29</v>
      </c>
      <c r="H63" s="203">
        <v>0</v>
      </c>
      <c r="I63" s="203">
        <v>9.6300000000000008</v>
      </c>
      <c r="J63" s="203">
        <v>28.88</v>
      </c>
      <c r="K63" s="203">
        <v>9.18</v>
      </c>
      <c r="L63" s="203">
        <v>0.34</v>
      </c>
      <c r="M63" s="203">
        <v>2.29</v>
      </c>
      <c r="N63" s="203">
        <v>1.88</v>
      </c>
      <c r="O63" s="203">
        <v>2.65</v>
      </c>
      <c r="P63" s="203">
        <v>0.73</v>
      </c>
      <c r="Q63" s="203">
        <v>0.33</v>
      </c>
      <c r="R63" s="203">
        <v>0.67</v>
      </c>
      <c r="S63" s="203">
        <v>0</v>
      </c>
      <c r="T63" s="203">
        <v>0</v>
      </c>
      <c r="U63" s="203">
        <v>0.82</v>
      </c>
      <c r="V63" s="203">
        <v>0.22</v>
      </c>
      <c r="W63" s="203">
        <v>0.71</v>
      </c>
      <c r="X63" s="203">
        <v>2.35</v>
      </c>
      <c r="Y63" s="203">
        <v>0</v>
      </c>
      <c r="Z63" s="203">
        <v>4.42</v>
      </c>
      <c r="AA63" s="203">
        <v>0</v>
      </c>
      <c r="AB63" s="203">
        <v>0</v>
      </c>
      <c r="AC63" s="203">
        <v>20.010000000000002</v>
      </c>
      <c r="AD63" s="203">
        <v>0</v>
      </c>
      <c r="AE63" s="203">
        <v>0</v>
      </c>
      <c r="AF63" s="203">
        <v>0</v>
      </c>
      <c r="AG63" s="203">
        <v>35.36</v>
      </c>
      <c r="AH63" s="203">
        <v>0</v>
      </c>
      <c r="AI63" s="203">
        <v>57.99</v>
      </c>
      <c r="AJ63" s="203">
        <v>0</v>
      </c>
      <c r="AK63" s="203">
        <v>15.61</v>
      </c>
      <c r="AL63" s="203">
        <v>0</v>
      </c>
      <c r="AM63" s="203">
        <v>0</v>
      </c>
      <c r="AN63" s="203">
        <v>0</v>
      </c>
      <c r="AO63" s="203">
        <v>284.69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18.079999999999998</v>
      </c>
      <c r="E64" s="203">
        <v>0</v>
      </c>
      <c r="F64" s="203">
        <v>0</v>
      </c>
      <c r="G64" s="203">
        <v>30.29</v>
      </c>
      <c r="H64" s="203">
        <v>0</v>
      </c>
      <c r="I64" s="203">
        <v>9.6300000000000008</v>
      </c>
      <c r="J64" s="203">
        <v>28.88</v>
      </c>
      <c r="K64" s="203">
        <v>9.18</v>
      </c>
      <c r="L64" s="203">
        <v>1.1299999999999999</v>
      </c>
      <c r="M64" s="203">
        <v>2.29</v>
      </c>
      <c r="N64" s="203">
        <v>1.88</v>
      </c>
      <c r="O64" s="203">
        <v>2.65</v>
      </c>
      <c r="P64" s="203">
        <v>0.73</v>
      </c>
      <c r="Q64" s="203">
        <v>0.32</v>
      </c>
      <c r="R64" s="203">
        <v>0.67</v>
      </c>
      <c r="S64" s="203">
        <v>0</v>
      </c>
      <c r="T64" s="203">
        <v>0</v>
      </c>
      <c r="U64" s="203">
        <v>0.82</v>
      </c>
      <c r="V64" s="203">
        <v>0.22</v>
      </c>
      <c r="W64" s="203">
        <v>0.71</v>
      </c>
      <c r="X64" s="203">
        <v>2.35</v>
      </c>
      <c r="Y64" s="203">
        <v>0</v>
      </c>
      <c r="Z64" s="203">
        <v>11.76</v>
      </c>
      <c r="AA64" s="203">
        <v>0</v>
      </c>
      <c r="AB64" s="203">
        <v>0</v>
      </c>
      <c r="AC64" s="203">
        <v>20.010000000000002</v>
      </c>
      <c r="AD64" s="203">
        <v>0</v>
      </c>
      <c r="AE64" s="203">
        <v>0</v>
      </c>
      <c r="AF64" s="203">
        <v>0</v>
      </c>
      <c r="AG64" s="203">
        <v>35.36</v>
      </c>
      <c r="AH64" s="203">
        <v>0</v>
      </c>
      <c r="AI64" s="203">
        <v>57.99</v>
      </c>
      <c r="AJ64" s="203">
        <v>0</v>
      </c>
      <c r="AK64" s="203">
        <v>15.61</v>
      </c>
      <c r="AL64" s="203">
        <v>0</v>
      </c>
      <c r="AM64" s="203">
        <v>0</v>
      </c>
      <c r="AN64" s="203">
        <v>0</v>
      </c>
      <c r="AO64" s="203">
        <v>284.69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18.079999999999998</v>
      </c>
      <c r="E65" s="203">
        <v>0</v>
      </c>
      <c r="F65" s="203">
        <v>0</v>
      </c>
      <c r="G65" s="203">
        <v>30.29</v>
      </c>
      <c r="H65" s="203">
        <v>0</v>
      </c>
      <c r="I65" s="203">
        <v>9.6300000000000008</v>
      </c>
      <c r="J65" s="203">
        <v>28.88</v>
      </c>
      <c r="K65" s="203">
        <v>9.18</v>
      </c>
      <c r="L65" s="203">
        <v>0.34</v>
      </c>
      <c r="M65" s="203">
        <v>2.29</v>
      </c>
      <c r="N65" s="203">
        <v>1.88</v>
      </c>
      <c r="O65" s="203">
        <v>2.65</v>
      </c>
      <c r="P65" s="203">
        <v>0.73</v>
      </c>
      <c r="Q65" s="203">
        <v>0.32</v>
      </c>
      <c r="R65" s="203">
        <v>0.67</v>
      </c>
      <c r="S65" s="203">
        <v>0</v>
      </c>
      <c r="T65" s="203">
        <v>0</v>
      </c>
      <c r="U65" s="203">
        <v>0.82</v>
      </c>
      <c r="V65" s="203">
        <v>0.22</v>
      </c>
      <c r="W65" s="203">
        <v>0.71</v>
      </c>
      <c r="X65" s="203">
        <v>2.35</v>
      </c>
      <c r="Y65" s="203">
        <v>0</v>
      </c>
      <c r="Z65" s="203">
        <v>4.41</v>
      </c>
      <c r="AA65" s="203">
        <v>0</v>
      </c>
      <c r="AB65" s="203">
        <v>0</v>
      </c>
      <c r="AC65" s="203">
        <v>20.010000000000002</v>
      </c>
      <c r="AD65" s="203">
        <v>0</v>
      </c>
      <c r="AE65" s="203">
        <v>0</v>
      </c>
      <c r="AF65" s="203">
        <v>0</v>
      </c>
      <c r="AG65" s="203">
        <v>35.36</v>
      </c>
      <c r="AH65" s="203">
        <v>0</v>
      </c>
      <c r="AI65" s="203">
        <v>57.99</v>
      </c>
      <c r="AJ65" s="203">
        <v>0</v>
      </c>
      <c r="AK65" s="203">
        <v>15.61</v>
      </c>
      <c r="AL65" s="203">
        <v>0</v>
      </c>
      <c r="AM65" s="203">
        <v>0</v>
      </c>
      <c r="AN65" s="203">
        <v>0</v>
      </c>
      <c r="AO65" s="203">
        <v>284.69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18.079999999999998</v>
      </c>
      <c r="E66" s="203">
        <v>0</v>
      </c>
      <c r="F66" s="203">
        <v>0</v>
      </c>
      <c r="G66" s="203">
        <v>30.29</v>
      </c>
      <c r="H66" s="203">
        <v>0</v>
      </c>
      <c r="I66" s="203">
        <v>9.6300000000000008</v>
      </c>
      <c r="J66" s="203">
        <v>28.88</v>
      </c>
      <c r="K66" s="203">
        <v>9.18</v>
      </c>
      <c r="L66" s="203">
        <v>0.34</v>
      </c>
      <c r="M66" s="203">
        <v>2.29</v>
      </c>
      <c r="N66" s="203">
        <v>1.88</v>
      </c>
      <c r="O66" s="203">
        <v>2.65</v>
      </c>
      <c r="P66" s="203">
        <v>0.73</v>
      </c>
      <c r="Q66" s="203">
        <v>0.32</v>
      </c>
      <c r="R66" s="203">
        <v>0.67</v>
      </c>
      <c r="S66" s="203">
        <v>0</v>
      </c>
      <c r="T66" s="203">
        <v>0</v>
      </c>
      <c r="U66" s="203">
        <v>0.82</v>
      </c>
      <c r="V66" s="203">
        <v>0.22</v>
      </c>
      <c r="W66" s="203">
        <v>0.71</v>
      </c>
      <c r="X66" s="203">
        <v>2.35</v>
      </c>
      <c r="Y66" s="203">
        <v>0</v>
      </c>
      <c r="Z66" s="203">
        <v>4.41</v>
      </c>
      <c r="AA66" s="203">
        <v>0</v>
      </c>
      <c r="AB66" s="203">
        <v>0</v>
      </c>
      <c r="AC66" s="203">
        <v>20.010000000000002</v>
      </c>
      <c r="AD66" s="203">
        <v>0</v>
      </c>
      <c r="AE66" s="203">
        <v>0</v>
      </c>
      <c r="AF66" s="203">
        <v>0</v>
      </c>
      <c r="AG66" s="203">
        <v>35.36</v>
      </c>
      <c r="AH66" s="203">
        <v>0</v>
      </c>
      <c r="AI66" s="203">
        <v>57.99</v>
      </c>
      <c r="AJ66" s="203">
        <v>0</v>
      </c>
      <c r="AK66" s="203">
        <v>15.61</v>
      </c>
      <c r="AL66" s="203">
        <v>0</v>
      </c>
      <c r="AM66" s="203">
        <v>0</v>
      </c>
      <c r="AN66" s="203">
        <v>0</v>
      </c>
      <c r="AO66" s="203">
        <v>284.69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17.62</v>
      </c>
      <c r="E67" s="203">
        <v>0</v>
      </c>
      <c r="F67" s="203">
        <v>0</v>
      </c>
      <c r="G67" s="203">
        <v>30.29</v>
      </c>
      <c r="H67" s="203">
        <v>0</v>
      </c>
      <c r="I67" s="203">
        <v>9.6300000000000008</v>
      </c>
      <c r="J67" s="203">
        <v>28.88</v>
      </c>
      <c r="K67" s="203">
        <v>9.18</v>
      </c>
      <c r="L67" s="203">
        <v>0.34</v>
      </c>
      <c r="M67" s="203">
        <v>2.29</v>
      </c>
      <c r="N67" s="203">
        <v>1.88</v>
      </c>
      <c r="O67" s="203">
        <v>2.65</v>
      </c>
      <c r="P67" s="203">
        <v>0.73</v>
      </c>
      <c r="Q67" s="203">
        <v>0.32</v>
      </c>
      <c r="R67" s="203">
        <v>0.67</v>
      </c>
      <c r="S67" s="203">
        <v>0</v>
      </c>
      <c r="T67" s="203">
        <v>0</v>
      </c>
      <c r="U67" s="203">
        <v>0.82</v>
      </c>
      <c r="V67" s="203">
        <v>0.22</v>
      </c>
      <c r="W67" s="203">
        <v>0.71</v>
      </c>
      <c r="X67" s="203">
        <v>2.35</v>
      </c>
      <c r="Y67" s="203">
        <v>0</v>
      </c>
      <c r="Z67" s="203">
        <v>4.41</v>
      </c>
      <c r="AA67" s="203">
        <v>0</v>
      </c>
      <c r="AB67" s="203">
        <v>0</v>
      </c>
      <c r="AC67" s="203">
        <v>20.010000000000002</v>
      </c>
      <c r="AD67" s="203">
        <v>0</v>
      </c>
      <c r="AE67" s="203">
        <v>0</v>
      </c>
      <c r="AF67" s="203">
        <v>0</v>
      </c>
      <c r="AG67" s="203">
        <v>35.36</v>
      </c>
      <c r="AH67" s="203">
        <v>0</v>
      </c>
      <c r="AI67" s="203">
        <v>57.99</v>
      </c>
      <c r="AJ67" s="203">
        <v>0</v>
      </c>
      <c r="AK67" s="203">
        <v>15.61</v>
      </c>
      <c r="AL67" s="203">
        <v>0</v>
      </c>
      <c r="AM67" s="203">
        <v>0</v>
      </c>
      <c r="AN67" s="203">
        <v>0</v>
      </c>
      <c r="AO67" s="203">
        <v>274.95999999999998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17.62</v>
      </c>
      <c r="E68" s="203">
        <v>0</v>
      </c>
      <c r="F68" s="203">
        <v>0</v>
      </c>
      <c r="G68" s="203">
        <v>30.29</v>
      </c>
      <c r="H68" s="203">
        <v>0</v>
      </c>
      <c r="I68" s="203">
        <v>9.6300000000000008</v>
      </c>
      <c r="J68" s="203">
        <v>28.88</v>
      </c>
      <c r="K68" s="203">
        <v>9.18</v>
      </c>
      <c r="L68" s="203">
        <v>0.34</v>
      </c>
      <c r="M68" s="203">
        <v>2.29</v>
      </c>
      <c r="N68" s="203">
        <v>1.88</v>
      </c>
      <c r="O68" s="203">
        <v>2.65</v>
      </c>
      <c r="P68" s="203">
        <v>0.73</v>
      </c>
      <c r="Q68" s="203">
        <v>0.32</v>
      </c>
      <c r="R68" s="203">
        <v>0.67</v>
      </c>
      <c r="S68" s="203">
        <v>0</v>
      </c>
      <c r="T68" s="203">
        <v>0</v>
      </c>
      <c r="U68" s="203">
        <v>0.82</v>
      </c>
      <c r="V68" s="203">
        <v>0.22</v>
      </c>
      <c r="W68" s="203">
        <v>0.71</v>
      </c>
      <c r="X68" s="203">
        <v>2.35</v>
      </c>
      <c r="Y68" s="203">
        <v>0</v>
      </c>
      <c r="Z68" s="203">
        <v>4.41</v>
      </c>
      <c r="AA68" s="203">
        <v>0</v>
      </c>
      <c r="AB68" s="203">
        <v>0</v>
      </c>
      <c r="AC68" s="203">
        <v>20.010000000000002</v>
      </c>
      <c r="AD68" s="203">
        <v>0</v>
      </c>
      <c r="AE68" s="203">
        <v>0</v>
      </c>
      <c r="AF68" s="203">
        <v>0</v>
      </c>
      <c r="AG68" s="203">
        <v>35.36</v>
      </c>
      <c r="AH68" s="203">
        <v>0</v>
      </c>
      <c r="AI68" s="203">
        <v>57.99</v>
      </c>
      <c r="AJ68" s="203">
        <v>0</v>
      </c>
      <c r="AK68" s="203">
        <v>15.61</v>
      </c>
      <c r="AL68" s="203">
        <v>0</v>
      </c>
      <c r="AM68" s="203">
        <v>0</v>
      </c>
      <c r="AN68" s="203">
        <v>0</v>
      </c>
      <c r="AO68" s="203">
        <v>274.95999999999998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17.62</v>
      </c>
      <c r="E69" s="203">
        <v>0</v>
      </c>
      <c r="F69" s="203">
        <v>0</v>
      </c>
      <c r="G69" s="203">
        <v>30.29</v>
      </c>
      <c r="H69" s="203">
        <v>0</v>
      </c>
      <c r="I69" s="203">
        <v>9.6300000000000008</v>
      </c>
      <c r="J69" s="203">
        <v>28.88</v>
      </c>
      <c r="K69" s="203">
        <v>9.18</v>
      </c>
      <c r="L69" s="203">
        <v>0.34</v>
      </c>
      <c r="M69" s="203">
        <v>2.29</v>
      </c>
      <c r="N69" s="203">
        <v>1.88</v>
      </c>
      <c r="O69" s="203">
        <v>2.65</v>
      </c>
      <c r="P69" s="203">
        <v>3.69</v>
      </c>
      <c r="Q69" s="203">
        <v>0.33</v>
      </c>
      <c r="R69" s="203">
        <v>0.67</v>
      </c>
      <c r="S69" s="203">
        <v>0</v>
      </c>
      <c r="T69" s="203">
        <v>0</v>
      </c>
      <c r="U69" s="203">
        <v>0.82</v>
      </c>
      <c r="V69" s="203">
        <v>0.22</v>
      </c>
      <c r="W69" s="203">
        <v>0.71</v>
      </c>
      <c r="X69" s="203">
        <v>2.35</v>
      </c>
      <c r="Y69" s="203">
        <v>0</v>
      </c>
      <c r="Z69" s="203">
        <v>4.41</v>
      </c>
      <c r="AA69" s="203">
        <v>0</v>
      </c>
      <c r="AB69" s="203">
        <v>0</v>
      </c>
      <c r="AC69" s="203">
        <v>20.010000000000002</v>
      </c>
      <c r="AD69" s="203">
        <v>0</v>
      </c>
      <c r="AE69" s="203">
        <v>0</v>
      </c>
      <c r="AF69" s="203">
        <v>0</v>
      </c>
      <c r="AG69" s="203">
        <v>35.36</v>
      </c>
      <c r="AH69" s="203">
        <v>0</v>
      </c>
      <c r="AI69" s="203">
        <v>57.99</v>
      </c>
      <c r="AJ69" s="203">
        <v>0</v>
      </c>
      <c r="AK69" s="203">
        <v>15.61</v>
      </c>
      <c r="AL69" s="203">
        <v>0</v>
      </c>
      <c r="AM69" s="203">
        <v>0</v>
      </c>
      <c r="AN69" s="203">
        <v>0</v>
      </c>
      <c r="AO69" s="203">
        <v>274.95999999999998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17.62</v>
      </c>
      <c r="E70" s="203">
        <v>0</v>
      </c>
      <c r="F70" s="203">
        <v>0</v>
      </c>
      <c r="G70" s="203">
        <v>30.29</v>
      </c>
      <c r="H70" s="203">
        <v>0</v>
      </c>
      <c r="I70" s="203">
        <v>9.6300000000000008</v>
      </c>
      <c r="J70" s="203">
        <v>28.88</v>
      </c>
      <c r="K70" s="203">
        <v>9.18</v>
      </c>
      <c r="L70" s="203">
        <v>0.34</v>
      </c>
      <c r="M70" s="203">
        <v>2.29</v>
      </c>
      <c r="N70" s="203">
        <v>1.88</v>
      </c>
      <c r="O70" s="203">
        <v>2.65</v>
      </c>
      <c r="P70" s="203">
        <v>3.69</v>
      </c>
      <c r="Q70" s="203">
        <v>0.33</v>
      </c>
      <c r="R70" s="203">
        <v>0.67</v>
      </c>
      <c r="S70" s="203">
        <v>0</v>
      </c>
      <c r="T70" s="203">
        <v>0</v>
      </c>
      <c r="U70" s="203">
        <v>0.82</v>
      </c>
      <c r="V70" s="203">
        <v>0.22</v>
      </c>
      <c r="W70" s="203">
        <v>0.71</v>
      </c>
      <c r="X70" s="203">
        <v>2.35</v>
      </c>
      <c r="Y70" s="203">
        <v>0</v>
      </c>
      <c r="Z70" s="203">
        <v>4.41</v>
      </c>
      <c r="AA70" s="203">
        <v>0</v>
      </c>
      <c r="AB70" s="203">
        <v>0</v>
      </c>
      <c r="AC70" s="203">
        <v>20.010000000000002</v>
      </c>
      <c r="AD70" s="203">
        <v>0</v>
      </c>
      <c r="AE70" s="203">
        <v>0</v>
      </c>
      <c r="AF70" s="203">
        <v>0</v>
      </c>
      <c r="AG70" s="203">
        <v>35.36</v>
      </c>
      <c r="AH70" s="203">
        <v>0</v>
      </c>
      <c r="AI70" s="203">
        <v>57.99</v>
      </c>
      <c r="AJ70" s="203">
        <v>0</v>
      </c>
      <c r="AK70" s="203">
        <v>15.61</v>
      </c>
      <c r="AL70" s="203">
        <v>0</v>
      </c>
      <c r="AM70" s="203">
        <v>0</v>
      </c>
      <c r="AN70" s="203">
        <v>0</v>
      </c>
      <c r="AO70" s="203">
        <v>274.95999999999998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17.62</v>
      </c>
      <c r="E71" s="203">
        <v>0</v>
      </c>
      <c r="F71" s="203">
        <v>0</v>
      </c>
      <c r="G71" s="203">
        <v>30.29</v>
      </c>
      <c r="H71" s="203">
        <v>0</v>
      </c>
      <c r="I71" s="203">
        <v>9.6300000000000008</v>
      </c>
      <c r="J71" s="203">
        <v>28.88</v>
      </c>
      <c r="K71" s="203">
        <v>9.17</v>
      </c>
      <c r="L71" s="203">
        <v>0.34</v>
      </c>
      <c r="M71" s="203">
        <v>2.29</v>
      </c>
      <c r="N71" s="203">
        <v>1.88</v>
      </c>
      <c r="O71" s="203">
        <v>2.65</v>
      </c>
      <c r="P71" s="203">
        <v>4.3600000000000003</v>
      </c>
      <c r="Q71" s="203">
        <v>0.33</v>
      </c>
      <c r="R71" s="203">
        <v>0.67</v>
      </c>
      <c r="S71" s="203">
        <v>0</v>
      </c>
      <c r="T71" s="203">
        <v>0</v>
      </c>
      <c r="U71" s="203">
        <v>0.82</v>
      </c>
      <c r="V71" s="203">
        <v>0.12</v>
      </c>
      <c r="W71" s="203">
        <v>0.71</v>
      </c>
      <c r="X71" s="203">
        <v>2.35</v>
      </c>
      <c r="Y71" s="203">
        <v>0</v>
      </c>
      <c r="Z71" s="203">
        <v>4.41</v>
      </c>
      <c r="AA71" s="203">
        <v>0</v>
      </c>
      <c r="AB71" s="203">
        <v>0</v>
      </c>
      <c r="AC71" s="203">
        <v>20.010000000000002</v>
      </c>
      <c r="AD71" s="203">
        <v>0</v>
      </c>
      <c r="AE71" s="203">
        <v>0</v>
      </c>
      <c r="AF71" s="203">
        <v>0</v>
      </c>
      <c r="AG71" s="203">
        <v>35.36</v>
      </c>
      <c r="AH71" s="203">
        <v>0</v>
      </c>
      <c r="AI71" s="203">
        <v>57.99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261.99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17.62</v>
      </c>
      <c r="E72" s="203">
        <v>0</v>
      </c>
      <c r="F72" s="203">
        <v>0</v>
      </c>
      <c r="G72" s="203">
        <v>30.29</v>
      </c>
      <c r="H72" s="203">
        <v>0</v>
      </c>
      <c r="I72" s="203">
        <v>9.6300000000000008</v>
      </c>
      <c r="J72" s="203">
        <v>28.88</v>
      </c>
      <c r="K72" s="203">
        <v>9.17</v>
      </c>
      <c r="L72" s="203">
        <v>0.34</v>
      </c>
      <c r="M72" s="203">
        <v>2.29</v>
      </c>
      <c r="N72" s="203">
        <v>1.88</v>
      </c>
      <c r="O72" s="203">
        <v>2.65</v>
      </c>
      <c r="P72" s="203">
        <v>4.6500000000000004</v>
      </c>
      <c r="Q72" s="203">
        <v>0.33</v>
      </c>
      <c r="R72" s="203">
        <v>0.67</v>
      </c>
      <c r="S72" s="203">
        <v>0</v>
      </c>
      <c r="T72" s="203">
        <v>0</v>
      </c>
      <c r="U72" s="203">
        <v>0.82</v>
      </c>
      <c r="V72" s="203">
        <v>0.12</v>
      </c>
      <c r="W72" s="203">
        <v>0.71</v>
      </c>
      <c r="X72" s="203">
        <v>2.35</v>
      </c>
      <c r="Y72" s="203">
        <v>0</v>
      </c>
      <c r="Z72" s="203">
        <v>4.41</v>
      </c>
      <c r="AA72" s="203">
        <v>0</v>
      </c>
      <c r="AB72" s="203">
        <v>0</v>
      </c>
      <c r="AC72" s="203">
        <v>20.010000000000002</v>
      </c>
      <c r="AD72" s="203">
        <v>0</v>
      </c>
      <c r="AE72" s="203">
        <v>0</v>
      </c>
      <c r="AF72" s="203">
        <v>0</v>
      </c>
      <c r="AG72" s="203">
        <v>35.36</v>
      </c>
      <c r="AH72" s="203">
        <v>0</v>
      </c>
      <c r="AI72" s="203">
        <v>57.99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261.99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17.62</v>
      </c>
      <c r="E73" s="203">
        <v>0</v>
      </c>
      <c r="F73" s="203">
        <v>0</v>
      </c>
      <c r="G73" s="203">
        <v>30.29</v>
      </c>
      <c r="H73" s="203">
        <v>0</v>
      </c>
      <c r="I73" s="203">
        <v>9.6300000000000008</v>
      </c>
      <c r="J73" s="203">
        <v>28.88</v>
      </c>
      <c r="K73" s="203">
        <v>33.090000000000003</v>
      </c>
      <c r="L73" s="203">
        <v>0.34</v>
      </c>
      <c r="M73" s="203">
        <v>2.29</v>
      </c>
      <c r="N73" s="203">
        <v>1.88</v>
      </c>
      <c r="O73" s="203">
        <v>2.65</v>
      </c>
      <c r="P73" s="203">
        <v>1.21</v>
      </c>
      <c r="Q73" s="203">
        <v>0.33</v>
      </c>
      <c r="R73" s="203">
        <v>0.67</v>
      </c>
      <c r="S73" s="203">
        <v>0</v>
      </c>
      <c r="T73" s="203">
        <v>0</v>
      </c>
      <c r="U73" s="203">
        <v>0.82</v>
      </c>
      <c r="V73" s="203">
        <v>0.12</v>
      </c>
      <c r="W73" s="203">
        <v>0.71</v>
      </c>
      <c r="X73" s="203">
        <v>2.35</v>
      </c>
      <c r="Y73" s="203">
        <v>0</v>
      </c>
      <c r="Z73" s="203">
        <v>4.41</v>
      </c>
      <c r="AA73" s="203">
        <v>0</v>
      </c>
      <c r="AB73" s="203">
        <v>0</v>
      </c>
      <c r="AC73" s="203">
        <v>20.010000000000002</v>
      </c>
      <c r="AD73" s="203">
        <v>0</v>
      </c>
      <c r="AE73" s="203">
        <v>0</v>
      </c>
      <c r="AF73" s="203">
        <v>0</v>
      </c>
      <c r="AG73" s="203">
        <v>35.36</v>
      </c>
      <c r="AH73" s="203">
        <v>0</v>
      </c>
      <c r="AI73" s="203">
        <v>57.99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261.99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17.62</v>
      </c>
      <c r="E74" s="203">
        <v>0</v>
      </c>
      <c r="F74" s="203">
        <v>0</v>
      </c>
      <c r="G74" s="203">
        <v>30.29</v>
      </c>
      <c r="H74" s="203">
        <v>0</v>
      </c>
      <c r="I74" s="203">
        <v>9.6300000000000008</v>
      </c>
      <c r="J74" s="203">
        <v>28.88</v>
      </c>
      <c r="K74" s="203">
        <v>62.01</v>
      </c>
      <c r="L74" s="203">
        <v>0.34</v>
      </c>
      <c r="M74" s="203">
        <v>2.29</v>
      </c>
      <c r="N74" s="203">
        <v>1.88</v>
      </c>
      <c r="O74" s="203">
        <v>2.65</v>
      </c>
      <c r="P74" s="203">
        <v>0.91</v>
      </c>
      <c r="Q74" s="203">
        <v>0.33</v>
      </c>
      <c r="R74" s="203">
        <v>0.67</v>
      </c>
      <c r="S74" s="203">
        <v>0</v>
      </c>
      <c r="T74" s="203">
        <v>0</v>
      </c>
      <c r="U74" s="203">
        <v>0.82</v>
      </c>
      <c r="V74" s="203">
        <v>0.12</v>
      </c>
      <c r="W74" s="203">
        <v>0.71</v>
      </c>
      <c r="X74" s="203">
        <v>2.35</v>
      </c>
      <c r="Y74" s="203">
        <v>0</v>
      </c>
      <c r="Z74" s="203">
        <v>4.41</v>
      </c>
      <c r="AA74" s="203">
        <v>0</v>
      </c>
      <c r="AB74" s="203">
        <v>0</v>
      </c>
      <c r="AC74" s="203">
        <v>20.010000000000002</v>
      </c>
      <c r="AD74" s="203">
        <v>0</v>
      </c>
      <c r="AE74" s="203">
        <v>0</v>
      </c>
      <c r="AF74" s="203">
        <v>0</v>
      </c>
      <c r="AG74" s="203">
        <v>35.36</v>
      </c>
      <c r="AH74" s="203">
        <v>0</v>
      </c>
      <c r="AI74" s="203">
        <v>57.99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261.99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17.84</v>
      </c>
      <c r="E75" s="203">
        <v>0</v>
      </c>
      <c r="F75" s="203">
        <v>0</v>
      </c>
      <c r="G75" s="203">
        <v>30.43</v>
      </c>
      <c r="H75" s="203">
        <v>0</v>
      </c>
      <c r="I75" s="203">
        <v>9.6300000000000008</v>
      </c>
      <c r="J75" s="203">
        <v>28.88</v>
      </c>
      <c r="K75" s="203">
        <v>90.93</v>
      </c>
      <c r="L75" s="203">
        <v>0.34</v>
      </c>
      <c r="M75" s="203">
        <v>2.29</v>
      </c>
      <c r="N75" s="203">
        <v>1.88</v>
      </c>
      <c r="O75" s="203">
        <v>2.65</v>
      </c>
      <c r="P75" s="203">
        <v>0.92</v>
      </c>
      <c r="Q75" s="203">
        <v>0.33</v>
      </c>
      <c r="R75" s="203">
        <v>0.67</v>
      </c>
      <c r="S75" s="203">
        <v>0</v>
      </c>
      <c r="T75" s="203">
        <v>0</v>
      </c>
      <c r="U75" s="203">
        <v>1.97</v>
      </c>
      <c r="V75" s="203">
        <v>0.12</v>
      </c>
      <c r="W75" s="203">
        <v>0.71</v>
      </c>
      <c r="X75" s="203">
        <v>2.35</v>
      </c>
      <c r="Y75" s="203">
        <v>0</v>
      </c>
      <c r="Z75" s="203">
        <v>3.9</v>
      </c>
      <c r="AA75" s="203">
        <v>0</v>
      </c>
      <c r="AB75" s="203">
        <v>0</v>
      </c>
      <c r="AC75" s="203">
        <v>19.61</v>
      </c>
      <c r="AD75" s="203">
        <v>0</v>
      </c>
      <c r="AE75" s="203">
        <v>0</v>
      </c>
      <c r="AF75" s="203">
        <v>0</v>
      </c>
      <c r="AG75" s="203">
        <v>35.36</v>
      </c>
      <c r="AH75" s="203">
        <v>0</v>
      </c>
      <c r="AI75" s="203">
        <v>57.99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265.89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17.84</v>
      </c>
      <c r="E76" s="203">
        <v>0</v>
      </c>
      <c r="F76" s="203">
        <v>0</v>
      </c>
      <c r="G76" s="203">
        <v>30.43</v>
      </c>
      <c r="H76" s="203">
        <v>0</v>
      </c>
      <c r="I76" s="203">
        <v>9.6300000000000008</v>
      </c>
      <c r="J76" s="203">
        <v>28.88</v>
      </c>
      <c r="K76" s="203">
        <v>90.93</v>
      </c>
      <c r="L76" s="203">
        <v>0.34</v>
      </c>
      <c r="M76" s="203">
        <v>2.29</v>
      </c>
      <c r="N76" s="203">
        <v>1.88</v>
      </c>
      <c r="O76" s="203">
        <v>2.65</v>
      </c>
      <c r="P76" s="203">
        <v>0.92</v>
      </c>
      <c r="Q76" s="203">
        <v>0.33</v>
      </c>
      <c r="R76" s="203">
        <v>0.67</v>
      </c>
      <c r="S76" s="203">
        <v>0</v>
      </c>
      <c r="T76" s="203">
        <v>0</v>
      </c>
      <c r="U76" s="203">
        <v>1.97</v>
      </c>
      <c r="V76" s="203">
        <v>0.12</v>
      </c>
      <c r="W76" s="203">
        <v>0.71</v>
      </c>
      <c r="X76" s="203">
        <v>2.35</v>
      </c>
      <c r="Y76" s="203">
        <v>0</v>
      </c>
      <c r="Z76" s="203">
        <v>3.9</v>
      </c>
      <c r="AA76" s="203">
        <v>0</v>
      </c>
      <c r="AB76" s="203">
        <v>0</v>
      </c>
      <c r="AC76" s="203">
        <v>19.61</v>
      </c>
      <c r="AD76" s="203">
        <v>0</v>
      </c>
      <c r="AE76" s="203">
        <v>0</v>
      </c>
      <c r="AF76" s="203">
        <v>0</v>
      </c>
      <c r="AG76" s="203">
        <v>35.36</v>
      </c>
      <c r="AH76" s="203">
        <v>0</v>
      </c>
      <c r="AI76" s="203">
        <v>57.99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265.89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17.84</v>
      </c>
      <c r="E77" s="203">
        <v>0</v>
      </c>
      <c r="F77" s="203">
        <v>0</v>
      </c>
      <c r="G77" s="203">
        <v>30.43</v>
      </c>
      <c r="H77" s="203">
        <v>0</v>
      </c>
      <c r="I77" s="203">
        <v>9.6300000000000008</v>
      </c>
      <c r="J77" s="203">
        <v>28.88</v>
      </c>
      <c r="K77" s="203">
        <v>90.93</v>
      </c>
      <c r="L77" s="203">
        <v>0.34</v>
      </c>
      <c r="M77" s="203">
        <v>2.29</v>
      </c>
      <c r="N77" s="203">
        <v>1.88</v>
      </c>
      <c r="O77" s="203">
        <v>2.65</v>
      </c>
      <c r="P77" s="203">
        <v>0.94</v>
      </c>
      <c r="Q77" s="203">
        <v>0.33</v>
      </c>
      <c r="R77" s="203">
        <v>0.67</v>
      </c>
      <c r="S77" s="203">
        <v>0</v>
      </c>
      <c r="T77" s="203">
        <v>0</v>
      </c>
      <c r="U77" s="203">
        <v>1.97</v>
      </c>
      <c r="V77" s="203">
        <v>0.12</v>
      </c>
      <c r="W77" s="203">
        <v>0.71</v>
      </c>
      <c r="X77" s="203">
        <v>2.35</v>
      </c>
      <c r="Y77" s="203">
        <v>0</v>
      </c>
      <c r="Z77" s="203">
        <v>3.9</v>
      </c>
      <c r="AA77" s="203">
        <v>0</v>
      </c>
      <c r="AB77" s="203">
        <v>0</v>
      </c>
      <c r="AC77" s="203">
        <v>19.61</v>
      </c>
      <c r="AD77" s="203">
        <v>0</v>
      </c>
      <c r="AE77" s="203">
        <v>0</v>
      </c>
      <c r="AF77" s="203">
        <v>0</v>
      </c>
      <c r="AG77" s="203">
        <v>35.36</v>
      </c>
      <c r="AH77" s="203">
        <v>0</v>
      </c>
      <c r="AI77" s="203">
        <v>57.99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265.89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17.989999999999998</v>
      </c>
      <c r="E78" s="203">
        <v>0</v>
      </c>
      <c r="F78" s="203">
        <v>0</v>
      </c>
      <c r="G78" s="203">
        <v>30.43</v>
      </c>
      <c r="H78" s="203">
        <v>0</v>
      </c>
      <c r="I78" s="203">
        <v>9.6300000000000008</v>
      </c>
      <c r="J78" s="203">
        <v>28.88</v>
      </c>
      <c r="K78" s="203">
        <v>90.93</v>
      </c>
      <c r="L78" s="203">
        <v>0.34</v>
      </c>
      <c r="M78" s="203">
        <v>2.29</v>
      </c>
      <c r="N78" s="203">
        <v>1.88</v>
      </c>
      <c r="O78" s="203">
        <v>2.65</v>
      </c>
      <c r="P78" s="203">
        <v>0.96</v>
      </c>
      <c r="Q78" s="203">
        <v>0.33</v>
      </c>
      <c r="R78" s="203">
        <v>0.67</v>
      </c>
      <c r="S78" s="203">
        <v>0</v>
      </c>
      <c r="T78" s="203">
        <v>0</v>
      </c>
      <c r="U78" s="203">
        <v>1.97</v>
      </c>
      <c r="V78" s="203">
        <v>0.12</v>
      </c>
      <c r="W78" s="203">
        <v>0.71</v>
      </c>
      <c r="X78" s="203">
        <v>2.35</v>
      </c>
      <c r="Y78" s="203">
        <v>0</v>
      </c>
      <c r="Z78" s="203">
        <v>3.9</v>
      </c>
      <c r="AA78" s="203">
        <v>0</v>
      </c>
      <c r="AB78" s="203">
        <v>0</v>
      </c>
      <c r="AC78" s="203">
        <v>19.61</v>
      </c>
      <c r="AD78" s="203">
        <v>0</v>
      </c>
      <c r="AE78" s="203">
        <v>0</v>
      </c>
      <c r="AF78" s="203">
        <v>0</v>
      </c>
      <c r="AG78" s="203">
        <v>35.36</v>
      </c>
      <c r="AH78" s="203">
        <v>0</v>
      </c>
      <c r="AI78" s="203">
        <v>57.99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265.89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18.079999999999998</v>
      </c>
      <c r="E79" s="203">
        <v>0</v>
      </c>
      <c r="F79" s="203">
        <v>0</v>
      </c>
      <c r="G79" s="203">
        <v>30.43</v>
      </c>
      <c r="H79" s="203">
        <v>0</v>
      </c>
      <c r="I79" s="203">
        <v>9.6300000000000008</v>
      </c>
      <c r="J79" s="203">
        <v>28.88</v>
      </c>
      <c r="K79" s="203">
        <v>90.93</v>
      </c>
      <c r="L79" s="203">
        <v>0.34</v>
      </c>
      <c r="M79" s="203">
        <v>2.29</v>
      </c>
      <c r="N79" s="203">
        <v>1.88</v>
      </c>
      <c r="O79" s="203">
        <v>2.65</v>
      </c>
      <c r="P79" s="203">
        <v>0.97</v>
      </c>
      <c r="Q79" s="203">
        <v>0.33</v>
      </c>
      <c r="R79" s="203">
        <v>0.67</v>
      </c>
      <c r="S79" s="203">
        <v>0</v>
      </c>
      <c r="T79" s="203">
        <v>0</v>
      </c>
      <c r="U79" s="203">
        <v>1.97</v>
      </c>
      <c r="V79" s="203">
        <v>0.12</v>
      </c>
      <c r="W79" s="203">
        <v>0.71</v>
      </c>
      <c r="X79" s="203">
        <v>2.35</v>
      </c>
      <c r="Y79" s="203">
        <v>0</v>
      </c>
      <c r="Z79" s="203">
        <v>3.9</v>
      </c>
      <c r="AA79" s="203">
        <v>0</v>
      </c>
      <c r="AB79" s="203">
        <v>0</v>
      </c>
      <c r="AC79" s="203">
        <v>19.21</v>
      </c>
      <c r="AD79" s="203">
        <v>0</v>
      </c>
      <c r="AE79" s="203">
        <v>0</v>
      </c>
      <c r="AF79" s="203">
        <v>0</v>
      </c>
      <c r="AG79" s="203">
        <v>35.36</v>
      </c>
      <c r="AH79" s="203">
        <v>0</v>
      </c>
      <c r="AI79" s="203">
        <v>57.99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321.01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18.079999999999998</v>
      </c>
      <c r="E80" s="203">
        <v>0</v>
      </c>
      <c r="F80" s="203">
        <v>0</v>
      </c>
      <c r="G80" s="203">
        <v>30.43</v>
      </c>
      <c r="H80" s="203">
        <v>0</v>
      </c>
      <c r="I80" s="203">
        <v>9.6300000000000008</v>
      </c>
      <c r="J80" s="203">
        <v>28.88</v>
      </c>
      <c r="K80" s="203">
        <v>62.01</v>
      </c>
      <c r="L80" s="203">
        <v>0.34</v>
      </c>
      <c r="M80" s="203">
        <v>2.29</v>
      </c>
      <c r="N80" s="203">
        <v>1.88</v>
      </c>
      <c r="O80" s="203">
        <v>2.65</v>
      </c>
      <c r="P80" s="203">
        <v>0.97</v>
      </c>
      <c r="Q80" s="203">
        <v>0.33</v>
      </c>
      <c r="R80" s="203">
        <v>0.67</v>
      </c>
      <c r="S80" s="203">
        <v>0</v>
      </c>
      <c r="T80" s="203">
        <v>0</v>
      </c>
      <c r="U80" s="203">
        <v>1.97</v>
      </c>
      <c r="V80" s="203">
        <v>0.12</v>
      </c>
      <c r="W80" s="203">
        <v>0.71</v>
      </c>
      <c r="X80" s="203">
        <v>2.35</v>
      </c>
      <c r="Y80" s="203">
        <v>0</v>
      </c>
      <c r="Z80" s="203">
        <v>3.9</v>
      </c>
      <c r="AA80" s="203">
        <v>0</v>
      </c>
      <c r="AB80" s="203">
        <v>0</v>
      </c>
      <c r="AC80" s="203">
        <v>19.21</v>
      </c>
      <c r="AD80" s="203">
        <v>0</v>
      </c>
      <c r="AE80" s="203">
        <v>0</v>
      </c>
      <c r="AF80" s="203">
        <v>0</v>
      </c>
      <c r="AG80" s="203">
        <v>35.36</v>
      </c>
      <c r="AH80" s="203">
        <v>0</v>
      </c>
      <c r="AI80" s="203">
        <v>57.99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343.7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18.079999999999998</v>
      </c>
      <c r="E81" s="203">
        <v>0</v>
      </c>
      <c r="F81" s="203">
        <v>0</v>
      </c>
      <c r="G81" s="203">
        <v>30.43</v>
      </c>
      <c r="H81" s="203">
        <v>0</v>
      </c>
      <c r="I81" s="203">
        <v>9.6300000000000008</v>
      </c>
      <c r="J81" s="203">
        <v>28.88</v>
      </c>
      <c r="K81" s="203">
        <v>33.090000000000003</v>
      </c>
      <c r="L81" s="203">
        <v>0.34</v>
      </c>
      <c r="M81" s="203">
        <v>2.29</v>
      </c>
      <c r="N81" s="203">
        <v>1.88</v>
      </c>
      <c r="O81" s="203">
        <v>2.65</v>
      </c>
      <c r="P81" s="203">
        <v>0.97</v>
      </c>
      <c r="Q81" s="203">
        <v>0.33</v>
      </c>
      <c r="R81" s="203">
        <v>0.67</v>
      </c>
      <c r="S81" s="203">
        <v>0</v>
      </c>
      <c r="T81" s="203">
        <v>0</v>
      </c>
      <c r="U81" s="203">
        <v>1.97</v>
      </c>
      <c r="V81" s="203">
        <v>0.12</v>
      </c>
      <c r="W81" s="203">
        <v>0.71</v>
      </c>
      <c r="X81" s="203">
        <v>2.35</v>
      </c>
      <c r="Y81" s="203">
        <v>0</v>
      </c>
      <c r="Z81" s="203">
        <v>3.9</v>
      </c>
      <c r="AA81" s="203">
        <v>0</v>
      </c>
      <c r="AB81" s="203">
        <v>0</v>
      </c>
      <c r="AC81" s="203">
        <v>19.21</v>
      </c>
      <c r="AD81" s="203">
        <v>0</v>
      </c>
      <c r="AE81" s="203">
        <v>0</v>
      </c>
      <c r="AF81" s="203">
        <v>0</v>
      </c>
      <c r="AG81" s="203">
        <v>35.36</v>
      </c>
      <c r="AH81" s="203">
        <v>0</v>
      </c>
      <c r="AI81" s="203">
        <v>57.99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369.65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18.079999999999998</v>
      </c>
      <c r="E82" s="203">
        <v>0</v>
      </c>
      <c r="F82" s="203">
        <v>0</v>
      </c>
      <c r="G82" s="203">
        <v>30.43</v>
      </c>
      <c r="H82" s="203">
        <v>0</v>
      </c>
      <c r="I82" s="203">
        <v>9.6300000000000008</v>
      </c>
      <c r="J82" s="203">
        <v>28.88</v>
      </c>
      <c r="K82" s="203">
        <v>9.17</v>
      </c>
      <c r="L82" s="203">
        <v>0.34</v>
      </c>
      <c r="M82" s="203">
        <v>2.29</v>
      </c>
      <c r="N82" s="203">
        <v>1.88</v>
      </c>
      <c r="O82" s="203">
        <v>2.65</v>
      </c>
      <c r="P82" s="203">
        <v>0.97</v>
      </c>
      <c r="Q82" s="203">
        <v>0.33</v>
      </c>
      <c r="R82" s="203">
        <v>0.67</v>
      </c>
      <c r="S82" s="203">
        <v>0</v>
      </c>
      <c r="T82" s="203">
        <v>0</v>
      </c>
      <c r="U82" s="203">
        <v>1.97</v>
      </c>
      <c r="V82" s="203">
        <v>0.12</v>
      </c>
      <c r="W82" s="203">
        <v>0.71</v>
      </c>
      <c r="X82" s="203">
        <v>2.35</v>
      </c>
      <c r="Y82" s="203">
        <v>0</v>
      </c>
      <c r="Z82" s="203">
        <v>3.9</v>
      </c>
      <c r="AA82" s="203">
        <v>0</v>
      </c>
      <c r="AB82" s="203">
        <v>0</v>
      </c>
      <c r="AC82" s="203">
        <v>19.21</v>
      </c>
      <c r="AD82" s="203">
        <v>0</v>
      </c>
      <c r="AE82" s="203">
        <v>0</v>
      </c>
      <c r="AF82" s="203">
        <v>0</v>
      </c>
      <c r="AG82" s="203">
        <v>35.36</v>
      </c>
      <c r="AH82" s="203">
        <v>0</v>
      </c>
      <c r="AI82" s="203">
        <v>57.99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369.65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18.079999999999998</v>
      </c>
      <c r="E83" s="203">
        <v>0</v>
      </c>
      <c r="F83" s="203">
        <v>0</v>
      </c>
      <c r="G83" s="203">
        <v>30.43</v>
      </c>
      <c r="H83" s="203">
        <v>0</v>
      </c>
      <c r="I83" s="203">
        <v>9.6300000000000008</v>
      </c>
      <c r="J83" s="203">
        <v>28.88</v>
      </c>
      <c r="K83" s="203">
        <v>9.17</v>
      </c>
      <c r="L83" s="203">
        <v>0.34</v>
      </c>
      <c r="M83" s="203">
        <v>2.29</v>
      </c>
      <c r="N83" s="203">
        <v>1.88</v>
      </c>
      <c r="O83" s="203">
        <v>2.65</v>
      </c>
      <c r="P83" s="203">
        <v>0.97</v>
      </c>
      <c r="Q83" s="203">
        <v>0.33</v>
      </c>
      <c r="R83" s="203">
        <v>0.67</v>
      </c>
      <c r="S83" s="203">
        <v>0</v>
      </c>
      <c r="T83" s="203">
        <v>0</v>
      </c>
      <c r="U83" s="203">
        <v>1.97</v>
      </c>
      <c r="V83" s="203">
        <v>0.22</v>
      </c>
      <c r="W83" s="203">
        <v>0.71</v>
      </c>
      <c r="X83" s="203">
        <v>2.35</v>
      </c>
      <c r="Y83" s="203">
        <v>0</v>
      </c>
      <c r="Z83" s="203">
        <v>3.9</v>
      </c>
      <c r="AA83" s="203">
        <v>0</v>
      </c>
      <c r="AB83" s="203">
        <v>0</v>
      </c>
      <c r="AC83" s="203">
        <v>19.21</v>
      </c>
      <c r="AD83" s="203">
        <v>0</v>
      </c>
      <c r="AE83" s="203">
        <v>0</v>
      </c>
      <c r="AF83" s="203">
        <v>0</v>
      </c>
      <c r="AG83" s="203">
        <v>35.36</v>
      </c>
      <c r="AH83" s="203">
        <v>0</v>
      </c>
      <c r="AI83" s="203">
        <v>57.99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369.65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18.079999999999998</v>
      </c>
      <c r="E84" s="203">
        <v>0</v>
      </c>
      <c r="F84" s="203">
        <v>0</v>
      </c>
      <c r="G84" s="203">
        <v>30.43</v>
      </c>
      <c r="H84" s="203">
        <v>0</v>
      </c>
      <c r="I84" s="203">
        <v>9.6300000000000008</v>
      </c>
      <c r="J84" s="203">
        <v>28.88</v>
      </c>
      <c r="K84" s="203">
        <v>9.17</v>
      </c>
      <c r="L84" s="203">
        <v>0.34</v>
      </c>
      <c r="M84" s="203">
        <v>2.29</v>
      </c>
      <c r="N84" s="203">
        <v>1.88</v>
      </c>
      <c r="O84" s="203">
        <v>2.65</v>
      </c>
      <c r="P84" s="203">
        <v>0.97</v>
      </c>
      <c r="Q84" s="203">
        <v>0.33</v>
      </c>
      <c r="R84" s="203">
        <v>0.67</v>
      </c>
      <c r="S84" s="203">
        <v>0</v>
      </c>
      <c r="T84" s="203">
        <v>0</v>
      </c>
      <c r="U84" s="203">
        <v>1.97</v>
      </c>
      <c r="V84" s="203">
        <v>0.12</v>
      </c>
      <c r="W84" s="203">
        <v>0.71</v>
      </c>
      <c r="X84" s="203">
        <v>2.35</v>
      </c>
      <c r="Y84" s="203">
        <v>0</v>
      </c>
      <c r="Z84" s="203">
        <v>3.9</v>
      </c>
      <c r="AA84" s="203">
        <v>0</v>
      </c>
      <c r="AB84" s="203">
        <v>0</v>
      </c>
      <c r="AC84" s="203">
        <v>18.62</v>
      </c>
      <c r="AD84" s="203">
        <v>0</v>
      </c>
      <c r="AE84" s="203">
        <v>0</v>
      </c>
      <c r="AF84" s="203">
        <v>0</v>
      </c>
      <c r="AG84" s="203">
        <v>35.36</v>
      </c>
      <c r="AH84" s="203">
        <v>0</v>
      </c>
      <c r="AI84" s="203">
        <v>57.99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369.65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18.079999999999998</v>
      </c>
      <c r="E85" s="203">
        <v>0</v>
      </c>
      <c r="F85" s="203">
        <v>0</v>
      </c>
      <c r="G85" s="203">
        <v>30.43</v>
      </c>
      <c r="H85" s="203">
        <v>0</v>
      </c>
      <c r="I85" s="203">
        <v>9.6300000000000008</v>
      </c>
      <c r="J85" s="203">
        <v>28.88</v>
      </c>
      <c r="K85" s="203">
        <v>9.17</v>
      </c>
      <c r="L85" s="203">
        <v>0.34</v>
      </c>
      <c r="M85" s="203">
        <v>2.29</v>
      </c>
      <c r="N85" s="203">
        <v>1.88</v>
      </c>
      <c r="O85" s="203">
        <v>2.65</v>
      </c>
      <c r="P85" s="203">
        <v>0.97</v>
      </c>
      <c r="Q85" s="203">
        <v>0.33</v>
      </c>
      <c r="R85" s="203">
        <v>0.67</v>
      </c>
      <c r="S85" s="203">
        <v>0</v>
      </c>
      <c r="T85" s="203">
        <v>0</v>
      </c>
      <c r="U85" s="203">
        <v>1.97</v>
      </c>
      <c r="V85" s="203">
        <v>0.12</v>
      </c>
      <c r="W85" s="203">
        <v>0.71</v>
      </c>
      <c r="X85" s="203">
        <v>2.35</v>
      </c>
      <c r="Y85" s="203">
        <v>0</v>
      </c>
      <c r="Z85" s="203">
        <v>3.9</v>
      </c>
      <c r="AA85" s="203">
        <v>0</v>
      </c>
      <c r="AB85" s="203">
        <v>0</v>
      </c>
      <c r="AC85" s="203">
        <v>18.62</v>
      </c>
      <c r="AD85" s="203">
        <v>0</v>
      </c>
      <c r="AE85" s="203">
        <v>0</v>
      </c>
      <c r="AF85" s="203">
        <v>0</v>
      </c>
      <c r="AG85" s="203">
        <v>35.36</v>
      </c>
      <c r="AH85" s="203">
        <v>0</v>
      </c>
      <c r="AI85" s="203">
        <v>57.99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369.65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18.079999999999998</v>
      </c>
      <c r="E86" s="203">
        <v>0</v>
      </c>
      <c r="F86" s="203">
        <v>0</v>
      </c>
      <c r="G86" s="203">
        <v>30.43</v>
      </c>
      <c r="H86" s="203">
        <v>0</v>
      </c>
      <c r="I86" s="203">
        <v>9.6300000000000008</v>
      </c>
      <c r="J86" s="203">
        <v>28.88</v>
      </c>
      <c r="K86" s="203">
        <v>9.17</v>
      </c>
      <c r="L86" s="203">
        <v>0.34</v>
      </c>
      <c r="M86" s="203">
        <v>2.29</v>
      </c>
      <c r="N86" s="203">
        <v>1.88</v>
      </c>
      <c r="O86" s="203">
        <v>2.65</v>
      </c>
      <c r="P86" s="203">
        <v>0.97</v>
      </c>
      <c r="Q86" s="203">
        <v>0.33</v>
      </c>
      <c r="R86" s="203">
        <v>0.67</v>
      </c>
      <c r="S86" s="203">
        <v>0</v>
      </c>
      <c r="T86" s="203">
        <v>0</v>
      </c>
      <c r="U86" s="203">
        <v>1.97</v>
      </c>
      <c r="V86" s="203">
        <v>0.12</v>
      </c>
      <c r="W86" s="203">
        <v>0.71</v>
      </c>
      <c r="X86" s="203">
        <v>2.35</v>
      </c>
      <c r="Y86" s="203">
        <v>0</v>
      </c>
      <c r="Z86" s="203">
        <v>3.9</v>
      </c>
      <c r="AA86" s="203">
        <v>0</v>
      </c>
      <c r="AB86" s="203">
        <v>0</v>
      </c>
      <c r="AC86" s="203">
        <v>18.18</v>
      </c>
      <c r="AD86" s="203">
        <v>0</v>
      </c>
      <c r="AE86" s="203">
        <v>0</v>
      </c>
      <c r="AF86" s="203">
        <v>0</v>
      </c>
      <c r="AG86" s="203">
        <v>35.36</v>
      </c>
      <c r="AH86" s="203">
        <v>0</v>
      </c>
      <c r="AI86" s="203">
        <v>57.99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369.65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18.079999999999998</v>
      </c>
      <c r="E87" s="203">
        <v>0</v>
      </c>
      <c r="F87" s="203">
        <v>0</v>
      </c>
      <c r="G87" s="203">
        <v>30.43</v>
      </c>
      <c r="H87" s="203">
        <v>0</v>
      </c>
      <c r="I87" s="203">
        <v>9.6300000000000008</v>
      </c>
      <c r="J87" s="203">
        <v>28.88</v>
      </c>
      <c r="K87" s="203">
        <v>9.17</v>
      </c>
      <c r="L87" s="203">
        <v>0.34</v>
      </c>
      <c r="M87" s="203">
        <v>2.29</v>
      </c>
      <c r="N87" s="203">
        <v>1.88</v>
      </c>
      <c r="O87" s="203">
        <v>2.65</v>
      </c>
      <c r="P87" s="203">
        <v>0.97</v>
      </c>
      <c r="Q87" s="203">
        <v>0.33</v>
      </c>
      <c r="R87" s="203">
        <v>0.67</v>
      </c>
      <c r="S87" s="203">
        <v>0</v>
      </c>
      <c r="T87" s="203">
        <v>0</v>
      </c>
      <c r="U87" s="203">
        <v>1.97</v>
      </c>
      <c r="V87" s="203">
        <v>0.12</v>
      </c>
      <c r="W87" s="203">
        <v>0.71</v>
      </c>
      <c r="X87" s="203">
        <v>2.35</v>
      </c>
      <c r="Y87" s="203">
        <v>0</v>
      </c>
      <c r="Z87" s="203">
        <v>3.9</v>
      </c>
      <c r="AA87" s="203">
        <v>0</v>
      </c>
      <c r="AB87" s="203">
        <v>0</v>
      </c>
      <c r="AC87" s="203">
        <v>18.18</v>
      </c>
      <c r="AD87" s="203">
        <v>0</v>
      </c>
      <c r="AE87" s="203">
        <v>0</v>
      </c>
      <c r="AF87" s="203">
        <v>0</v>
      </c>
      <c r="AG87" s="203">
        <v>35.36</v>
      </c>
      <c r="AH87" s="203">
        <v>0</v>
      </c>
      <c r="AI87" s="203">
        <v>57.99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369.65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18.079999999999998</v>
      </c>
      <c r="E88" s="203">
        <v>0</v>
      </c>
      <c r="F88" s="203">
        <v>0</v>
      </c>
      <c r="G88" s="203">
        <v>30.43</v>
      </c>
      <c r="H88" s="203">
        <v>0</v>
      </c>
      <c r="I88" s="203">
        <v>9.6300000000000008</v>
      </c>
      <c r="J88" s="203">
        <v>28.88</v>
      </c>
      <c r="K88" s="203">
        <v>9.17</v>
      </c>
      <c r="L88" s="203">
        <v>0.34</v>
      </c>
      <c r="M88" s="203">
        <v>2.29</v>
      </c>
      <c r="N88" s="203">
        <v>1.88</v>
      </c>
      <c r="O88" s="203">
        <v>2.65</v>
      </c>
      <c r="P88" s="203">
        <v>0.97</v>
      </c>
      <c r="Q88" s="203">
        <v>0.33</v>
      </c>
      <c r="R88" s="203">
        <v>0.67</v>
      </c>
      <c r="S88" s="203">
        <v>0</v>
      </c>
      <c r="T88" s="203">
        <v>0</v>
      </c>
      <c r="U88" s="203">
        <v>1.97</v>
      </c>
      <c r="V88" s="203">
        <v>0.12</v>
      </c>
      <c r="W88" s="203">
        <v>0.71</v>
      </c>
      <c r="X88" s="203">
        <v>2.35</v>
      </c>
      <c r="Y88" s="203">
        <v>0</v>
      </c>
      <c r="Z88" s="203">
        <v>3.9</v>
      </c>
      <c r="AA88" s="203">
        <v>0</v>
      </c>
      <c r="AB88" s="203">
        <v>0</v>
      </c>
      <c r="AC88" s="203">
        <v>18.18</v>
      </c>
      <c r="AD88" s="203">
        <v>0</v>
      </c>
      <c r="AE88" s="203">
        <v>0</v>
      </c>
      <c r="AF88" s="203">
        <v>0</v>
      </c>
      <c r="AG88" s="203">
        <v>35.36</v>
      </c>
      <c r="AH88" s="203">
        <v>0</v>
      </c>
      <c r="AI88" s="203">
        <v>57.99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369.65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18.079999999999998</v>
      </c>
      <c r="E89" s="203">
        <v>0</v>
      </c>
      <c r="F89" s="203">
        <v>0</v>
      </c>
      <c r="G89" s="203">
        <v>30.43</v>
      </c>
      <c r="H89" s="203">
        <v>0</v>
      </c>
      <c r="I89" s="203">
        <v>9.6300000000000008</v>
      </c>
      <c r="J89" s="203">
        <v>28.88</v>
      </c>
      <c r="K89" s="203">
        <v>9.17</v>
      </c>
      <c r="L89" s="203">
        <v>0.34</v>
      </c>
      <c r="M89" s="203">
        <v>2.29</v>
      </c>
      <c r="N89" s="203">
        <v>1.88</v>
      </c>
      <c r="O89" s="203">
        <v>2.65</v>
      </c>
      <c r="P89" s="203">
        <v>0.97</v>
      </c>
      <c r="Q89" s="203">
        <v>0.33</v>
      </c>
      <c r="R89" s="203">
        <v>0.67</v>
      </c>
      <c r="S89" s="203">
        <v>0</v>
      </c>
      <c r="T89" s="203">
        <v>0</v>
      </c>
      <c r="U89" s="203">
        <v>1.97</v>
      </c>
      <c r="V89" s="203">
        <v>0.12</v>
      </c>
      <c r="W89" s="203">
        <v>0.71</v>
      </c>
      <c r="X89" s="203">
        <v>2.35</v>
      </c>
      <c r="Y89" s="203">
        <v>0</v>
      </c>
      <c r="Z89" s="203">
        <v>3.9</v>
      </c>
      <c r="AA89" s="203">
        <v>0</v>
      </c>
      <c r="AB89" s="203">
        <v>0</v>
      </c>
      <c r="AC89" s="203">
        <v>18.18</v>
      </c>
      <c r="AD89" s="203">
        <v>0</v>
      </c>
      <c r="AE89" s="203">
        <v>0</v>
      </c>
      <c r="AF89" s="203">
        <v>0</v>
      </c>
      <c r="AG89" s="203">
        <v>35.36</v>
      </c>
      <c r="AH89" s="203">
        <v>0</v>
      </c>
      <c r="AI89" s="203">
        <v>57.99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369.65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18.079999999999998</v>
      </c>
      <c r="E90" s="203">
        <v>0</v>
      </c>
      <c r="F90" s="203">
        <v>0</v>
      </c>
      <c r="G90" s="203">
        <v>30.43</v>
      </c>
      <c r="H90" s="203">
        <v>0</v>
      </c>
      <c r="I90" s="203">
        <v>9.6300000000000008</v>
      </c>
      <c r="J90" s="203">
        <v>28.88</v>
      </c>
      <c r="K90" s="203">
        <v>9.17</v>
      </c>
      <c r="L90" s="203">
        <v>0.34</v>
      </c>
      <c r="M90" s="203">
        <v>2.29</v>
      </c>
      <c r="N90" s="203">
        <v>1.88</v>
      </c>
      <c r="O90" s="203">
        <v>2.65</v>
      </c>
      <c r="P90" s="203">
        <v>0.97</v>
      </c>
      <c r="Q90" s="203">
        <v>0.33</v>
      </c>
      <c r="R90" s="203">
        <v>0.67</v>
      </c>
      <c r="S90" s="203">
        <v>0</v>
      </c>
      <c r="T90" s="203">
        <v>0</v>
      </c>
      <c r="U90" s="203">
        <v>1.97</v>
      </c>
      <c r="V90" s="203">
        <v>0.12</v>
      </c>
      <c r="W90" s="203">
        <v>0.71</v>
      </c>
      <c r="X90" s="203">
        <v>2.35</v>
      </c>
      <c r="Y90" s="203">
        <v>0</v>
      </c>
      <c r="Z90" s="203">
        <v>3.9</v>
      </c>
      <c r="AA90" s="203">
        <v>0</v>
      </c>
      <c r="AB90" s="203">
        <v>0</v>
      </c>
      <c r="AC90" s="203">
        <v>18.18</v>
      </c>
      <c r="AD90" s="203">
        <v>0</v>
      </c>
      <c r="AE90" s="203">
        <v>0</v>
      </c>
      <c r="AF90" s="203">
        <v>0</v>
      </c>
      <c r="AG90" s="203">
        <v>35.36</v>
      </c>
      <c r="AH90" s="203">
        <v>0</v>
      </c>
      <c r="AI90" s="203">
        <v>57.99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369.65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18.309999999999999</v>
      </c>
      <c r="E91" s="203">
        <v>0</v>
      </c>
      <c r="F91" s="203">
        <v>0</v>
      </c>
      <c r="G91" s="203">
        <v>30.52</v>
      </c>
      <c r="H91" s="203">
        <v>0</v>
      </c>
      <c r="I91" s="203">
        <v>9.6300000000000008</v>
      </c>
      <c r="J91" s="203">
        <v>28.88</v>
      </c>
      <c r="K91" s="203">
        <v>9.17</v>
      </c>
      <c r="L91" s="203">
        <v>0.34</v>
      </c>
      <c r="M91" s="203">
        <v>2.29</v>
      </c>
      <c r="N91" s="203">
        <v>1.88</v>
      </c>
      <c r="O91" s="203">
        <v>2.65</v>
      </c>
      <c r="P91" s="203">
        <v>0.97</v>
      </c>
      <c r="Q91" s="203">
        <v>0.33</v>
      </c>
      <c r="R91" s="203">
        <v>0.67</v>
      </c>
      <c r="S91" s="203">
        <v>0</v>
      </c>
      <c r="T91" s="203">
        <v>0</v>
      </c>
      <c r="U91" s="203">
        <v>1.97</v>
      </c>
      <c r="V91" s="203">
        <v>0.22</v>
      </c>
      <c r="W91" s="203">
        <v>0.71</v>
      </c>
      <c r="X91" s="203">
        <v>2.35</v>
      </c>
      <c r="Y91" s="203">
        <v>0</v>
      </c>
      <c r="Z91" s="203">
        <v>3.9</v>
      </c>
      <c r="AA91" s="203">
        <v>0</v>
      </c>
      <c r="AB91" s="203">
        <v>0</v>
      </c>
      <c r="AC91" s="203">
        <v>18.18</v>
      </c>
      <c r="AD91" s="203">
        <v>0</v>
      </c>
      <c r="AE91" s="203">
        <v>0</v>
      </c>
      <c r="AF91" s="203">
        <v>0</v>
      </c>
      <c r="AG91" s="203">
        <v>35.36</v>
      </c>
      <c r="AH91" s="203">
        <v>0</v>
      </c>
      <c r="AI91" s="203">
        <v>57.99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369.65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18.309999999999999</v>
      </c>
      <c r="E92" s="203">
        <v>0</v>
      </c>
      <c r="F92" s="203">
        <v>0</v>
      </c>
      <c r="G92" s="203">
        <v>30.52</v>
      </c>
      <c r="H92" s="203">
        <v>0</v>
      </c>
      <c r="I92" s="203">
        <v>9.6300000000000008</v>
      </c>
      <c r="J92" s="203">
        <v>28.88</v>
      </c>
      <c r="K92" s="203">
        <v>9.17</v>
      </c>
      <c r="L92" s="203">
        <v>0.34</v>
      </c>
      <c r="M92" s="203">
        <v>2.29</v>
      </c>
      <c r="N92" s="203">
        <v>1.88</v>
      </c>
      <c r="O92" s="203">
        <v>2.65</v>
      </c>
      <c r="P92" s="203">
        <v>0.97</v>
      </c>
      <c r="Q92" s="203">
        <v>0.33</v>
      </c>
      <c r="R92" s="203">
        <v>0.67</v>
      </c>
      <c r="S92" s="203">
        <v>0</v>
      </c>
      <c r="T92" s="203">
        <v>0</v>
      </c>
      <c r="U92" s="203">
        <v>1.97</v>
      </c>
      <c r="V92" s="203">
        <v>0.22</v>
      </c>
      <c r="W92" s="203">
        <v>0.71</v>
      </c>
      <c r="X92" s="203">
        <v>2.35</v>
      </c>
      <c r="Y92" s="203">
        <v>0</v>
      </c>
      <c r="Z92" s="203">
        <v>3.9</v>
      </c>
      <c r="AA92" s="203">
        <v>0</v>
      </c>
      <c r="AB92" s="203">
        <v>0</v>
      </c>
      <c r="AC92" s="203">
        <v>18.18</v>
      </c>
      <c r="AD92" s="203">
        <v>0</v>
      </c>
      <c r="AE92" s="203">
        <v>0</v>
      </c>
      <c r="AF92" s="203">
        <v>0</v>
      </c>
      <c r="AG92" s="203">
        <v>35.36</v>
      </c>
      <c r="AH92" s="203">
        <v>0</v>
      </c>
      <c r="AI92" s="203">
        <v>57.99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369.65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18.309999999999999</v>
      </c>
      <c r="E93" s="203">
        <v>0</v>
      </c>
      <c r="F93" s="203">
        <v>0</v>
      </c>
      <c r="G93" s="203">
        <v>30.52</v>
      </c>
      <c r="H93" s="203">
        <v>0</v>
      </c>
      <c r="I93" s="203">
        <v>9.6300000000000008</v>
      </c>
      <c r="J93" s="203">
        <v>28.88</v>
      </c>
      <c r="K93" s="203">
        <v>9.17</v>
      </c>
      <c r="L93" s="203">
        <v>0.34</v>
      </c>
      <c r="M93" s="203">
        <v>2.29</v>
      </c>
      <c r="N93" s="203">
        <v>1.88</v>
      </c>
      <c r="O93" s="203">
        <v>2.65</v>
      </c>
      <c r="P93" s="203">
        <v>0.97</v>
      </c>
      <c r="Q93" s="203">
        <v>0.33</v>
      </c>
      <c r="R93" s="203">
        <v>0.67</v>
      </c>
      <c r="S93" s="203">
        <v>0</v>
      </c>
      <c r="T93" s="203">
        <v>0</v>
      </c>
      <c r="U93" s="203">
        <v>1.97</v>
      </c>
      <c r="V93" s="203">
        <v>0.22</v>
      </c>
      <c r="W93" s="203">
        <v>0.71</v>
      </c>
      <c r="X93" s="203">
        <v>2.35</v>
      </c>
      <c r="Y93" s="203">
        <v>0</v>
      </c>
      <c r="Z93" s="203">
        <v>3.9</v>
      </c>
      <c r="AA93" s="203">
        <v>0</v>
      </c>
      <c r="AB93" s="203">
        <v>0</v>
      </c>
      <c r="AC93" s="203">
        <v>18.18</v>
      </c>
      <c r="AD93" s="203">
        <v>0</v>
      </c>
      <c r="AE93" s="203">
        <v>0</v>
      </c>
      <c r="AF93" s="203">
        <v>0</v>
      </c>
      <c r="AG93" s="203">
        <v>35.36</v>
      </c>
      <c r="AH93" s="203">
        <v>0</v>
      </c>
      <c r="AI93" s="203">
        <v>57.99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369.65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18.309999999999999</v>
      </c>
      <c r="E94" s="203">
        <v>0</v>
      </c>
      <c r="F94" s="203">
        <v>0</v>
      </c>
      <c r="G94" s="203">
        <v>30.52</v>
      </c>
      <c r="H94" s="203">
        <v>0</v>
      </c>
      <c r="I94" s="203">
        <v>9.6300000000000008</v>
      </c>
      <c r="J94" s="203">
        <v>28.88</v>
      </c>
      <c r="K94" s="203">
        <v>9.17</v>
      </c>
      <c r="L94" s="203">
        <v>0.34</v>
      </c>
      <c r="M94" s="203">
        <v>2.29</v>
      </c>
      <c r="N94" s="203">
        <v>1.88</v>
      </c>
      <c r="O94" s="203">
        <v>2.65</v>
      </c>
      <c r="P94" s="203">
        <v>0.97</v>
      </c>
      <c r="Q94" s="203">
        <v>0.33</v>
      </c>
      <c r="R94" s="203">
        <v>0.67</v>
      </c>
      <c r="S94" s="203">
        <v>0</v>
      </c>
      <c r="T94" s="203">
        <v>0</v>
      </c>
      <c r="U94" s="203">
        <v>1.97</v>
      </c>
      <c r="V94" s="203">
        <v>0.22</v>
      </c>
      <c r="W94" s="203">
        <v>0.71</v>
      </c>
      <c r="X94" s="203">
        <v>2.35</v>
      </c>
      <c r="Y94" s="203">
        <v>0</v>
      </c>
      <c r="Z94" s="203">
        <v>3.9</v>
      </c>
      <c r="AA94" s="203">
        <v>0</v>
      </c>
      <c r="AB94" s="203">
        <v>0</v>
      </c>
      <c r="AC94" s="203">
        <v>18.18</v>
      </c>
      <c r="AD94" s="203">
        <v>0</v>
      </c>
      <c r="AE94" s="203">
        <v>0</v>
      </c>
      <c r="AF94" s="203">
        <v>0</v>
      </c>
      <c r="AG94" s="203">
        <v>35.36</v>
      </c>
      <c r="AH94" s="203">
        <v>0</v>
      </c>
      <c r="AI94" s="203">
        <v>57.99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369.65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30.52</v>
      </c>
      <c r="H95" s="203">
        <v>0</v>
      </c>
      <c r="I95" s="203">
        <v>9.6300000000000008</v>
      </c>
      <c r="J95" s="203">
        <v>28.88</v>
      </c>
      <c r="K95" s="203">
        <v>9.17</v>
      </c>
      <c r="L95" s="203">
        <v>0.34</v>
      </c>
      <c r="M95" s="203">
        <v>2.29</v>
      </c>
      <c r="N95" s="203">
        <v>1.88</v>
      </c>
      <c r="O95" s="203">
        <v>2.65</v>
      </c>
      <c r="P95" s="203">
        <v>0.97</v>
      </c>
      <c r="Q95" s="203">
        <v>0.33</v>
      </c>
      <c r="R95" s="203">
        <v>0.67</v>
      </c>
      <c r="S95" s="203">
        <v>0</v>
      </c>
      <c r="T95" s="203">
        <v>0</v>
      </c>
      <c r="U95" s="203">
        <v>1.97</v>
      </c>
      <c r="V95" s="203">
        <v>0.22</v>
      </c>
      <c r="W95" s="203">
        <v>0.71</v>
      </c>
      <c r="X95" s="203">
        <v>2.35</v>
      </c>
      <c r="Y95" s="203">
        <v>0</v>
      </c>
      <c r="Z95" s="203">
        <v>3.9</v>
      </c>
      <c r="AA95" s="203">
        <v>0</v>
      </c>
      <c r="AB95" s="203">
        <v>0</v>
      </c>
      <c r="AC95" s="203">
        <v>18.18</v>
      </c>
      <c r="AD95" s="203">
        <v>0</v>
      </c>
      <c r="AE95" s="203">
        <v>0</v>
      </c>
      <c r="AF95" s="203">
        <v>0</v>
      </c>
      <c r="AG95" s="203">
        <v>35.36</v>
      </c>
      <c r="AH95" s="203">
        <v>0</v>
      </c>
      <c r="AI95" s="203">
        <v>57.99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369.65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30.52</v>
      </c>
      <c r="H96" s="203">
        <v>0</v>
      </c>
      <c r="I96" s="203">
        <v>9.6300000000000008</v>
      </c>
      <c r="J96" s="203">
        <v>28.88</v>
      </c>
      <c r="K96" s="203">
        <v>9.17</v>
      </c>
      <c r="L96" s="203">
        <v>0.34</v>
      </c>
      <c r="M96" s="203">
        <v>2.29</v>
      </c>
      <c r="N96" s="203">
        <v>1.88</v>
      </c>
      <c r="O96" s="203">
        <v>2.65</v>
      </c>
      <c r="P96" s="203">
        <v>0.97</v>
      </c>
      <c r="Q96" s="203">
        <v>0.33</v>
      </c>
      <c r="R96" s="203">
        <v>0.67</v>
      </c>
      <c r="S96" s="203">
        <v>0</v>
      </c>
      <c r="T96" s="203">
        <v>0</v>
      </c>
      <c r="U96" s="203">
        <v>1.97</v>
      </c>
      <c r="V96" s="203">
        <v>0.22</v>
      </c>
      <c r="W96" s="203">
        <v>0.71</v>
      </c>
      <c r="X96" s="203">
        <v>2.35</v>
      </c>
      <c r="Y96" s="203">
        <v>0</v>
      </c>
      <c r="Z96" s="203">
        <v>3.9</v>
      </c>
      <c r="AA96" s="203">
        <v>0</v>
      </c>
      <c r="AB96" s="203">
        <v>0</v>
      </c>
      <c r="AC96" s="203">
        <v>17.739999999999998</v>
      </c>
      <c r="AD96" s="203">
        <v>0</v>
      </c>
      <c r="AE96" s="203">
        <v>0</v>
      </c>
      <c r="AF96" s="203">
        <v>0</v>
      </c>
      <c r="AG96" s="203">
        <v>35.36</v>
      </c>
      <c r="AH96" s="203">
        <v>0</v>
      </c>
      <c r="AI96" s="203">
        <v>57.99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369.65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30.52</v>
      </c>
      <c r="H97" s="203">
        <v>0</v>
      </c>
      <c r="I97" s="203">
        <v>9.6300000000000008</v>
      </c>
      <c r="J97" s="203">
        <v>28.88</v>
      </c>
      <c r="K97" s="203">
        <v>9.17</v>
      </c>
      <c r="L97" s="203">
        <v>0.34</v>
      </c>
      <c r="M97" s="203">
        <v>2.29</v>
      </c>
      <c r="N97" s="203">
        <v>1.88</v>
      </c>
      <c r="O97" s="203">
        <v>2.65</v>
      </c>
      <c r="P97" s="203">
        <v>0.97</v>
      </c>
      <c r="Q97" s="203">
        <v>0.33</v>
      </c>
      <c r="R97" s="203">
        <v>0.67</v>
      </c>
      <c r="S97" s="203">
        <v>0</v>
      </c>
      <c r="T97" s="203">
        <v>0</v>
      </c>
      <c r="U97" s="203">
        <v>1.97</v>
      </c>
      <c r="V97" s="203">
        <v>0.22</v>
      </c>
      <c r="W97" s="203">
        <v>0.71</v>
      </c>
      <c r="X97" s="203">
        <v>2.35</v>
      </c>
      <c r="Y97" s="203">
        <v>0</v>
      </c>
      <c r="Z97" s="203">
        <v>3.9</v>
      </c>
      <c r="AA97" s="203">
        <v>0</v>
      </c>
      <c r="AB97" s="203">
        <v>0</v>
      </c>
      <c r="AC97" s="203">
        <v>17.739999999999998</v>
      </c>
      <c r="AD97" s="203">
        <v>0</v>
      </c>
      <c r="AE97" s="203">
        <v>0</v>
      </c>
      <c r="AF97" s="203">
        <v>0</v>
      </c>
      <c r="AG97" s="203">
        <v>35.36</v>
      </c>
      <c r="AH97" s="203">
        <v>0</v>
      </c>
      <c r="AI97" s="203">
        <v>57.99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369.65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30.52</v>
      </c>
      <c r="H98" s="203">
        <v>0</v>
      </c>
      <c r="I98" s="203">
        <v>9.6300000000000008</v>
      </c>
      <c r="J98" s="203">
        <v>28.88</v>
      </c>
      <c r="K98" s="203">
        <v>9.17</v>
      </c>
      <c r="L98" s="203">
        <v>0.34</v>
      </c>
      <c r="M98" s="203">
        <v>2.29</v>
      </c>
      <c r="N98" s="203">
        <v>1.88</v>
      </c>
      <c r="O98" s="203">
        <v>2.65</v>
      </c>
      <c r="P98" s="203">
        <v>0.97</v>
      </c>
      <c r="Q98" s="203">
        <v>0.33</v>
      </c>
      <c r="R98" s="203">
        <v>0.67</v>
      </c>
      <c r="S98" s="203">
        <v>0</v>
      </c>
      <c r="T98" s="203">
        <v>0</v>
      </c>
      <c r="U98" s="203">
        <v>1.97</v>
      </c>
      <c r="V98" s="203">
        <v>0.22</v>
      </c>
      <c r="W98" s="203">
        <v>0.71</v>
      </c>
      <c r="X98" s="203">
        <v>2.35</v>
      </c>
      <c r="Y98" s="203">
        <v>0</v>
      </c>
      <c r="Z98" s="203">
        <v>3.9</v>
      </c>
      <c r="AA98" s="203">
        <v>0</v>
      </c>
      <c r="AB98" s="203">
        <v>0</v>
      </c>
      <c r="AC98" s="203">
        <v>17.739999999999998</v>
      </c>
      <c r="AD98" s="203">
        <v>0</v>
      </c>
      <c r="AE98" s="203">
        <v>0</v>
      </c>
      <c r="AF98" s="203">
        <v>0</v>
      </c>
      <c r="AG98" s="203">
        <v>35.36</v>
      </c>
      <c r="AH98" s="203">
        <v>0</v>
      </c>
      <c r="AI98" s="203">
        <v>57.99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369.65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0.73037999999999925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0.54960250000000099</v>
      </c>
      <c r="L99">
        <f t="shared" si="0"/>
        <v>8.3575000000000021E-3</v>
      </c>
      <c r="M99">
        <f t="shared" si="0"/>
        <v>5.495999999999996E-2</v>
      </c>
      <c r="N99">
        <f t="shared" si="0"/>
        <v>4.5119999999999938E-2</v>
      </c>
      <c r="O99">
        <f t="shared" si="0"/>
        <v>6.3600000000000087E-2</v>
      </c>
      <c r="P99">
        <f t="shared" si="0"/>
        <v>2.3337499999999969E-2</v>
      </c>
      <c r="Q99">
        <f t="shared" si="0"/>
        <v>7.8674999999999856E-3</v>
      </c>
      <c r="R99">
        <f t="shared" si="0"/>
        <v>1.6080000000000032E-2</v>
      </c>
      <c r="S99">
        <f t="shared" si="0"/>
        <v>0</v>
      </c>
      <c r="T99">
        <f t="shared" si="0"/>
        <v>0</v>
      </c>
      <c r="U99">
        <f t="shared" si="0"/>
        <v>4.1509999999999943E-2</v>
      </c>
      <c r="V99">
        <f t="shared" si="0"/>
        <v>4.5925000000000011E-3</v>
      </c>
      <c r="W99">
        <f t="shared" si="0"/>
        <v>1.7290000000000003E-2</v>
      </c>
      <c r="X99">
        <f t="shared" si="0"/>
        <v>5.5817499999999923E-2</v>
      </c>
      <c r="Y99">
        <f t="shared" si="0"/>
        <v>0</v>
      </c>
      <c r="Z99">
        <f t="shared" si="0"/>
        <v>0.10716749999999989</v>
      </c>
      <c r="AA99">
        <f t="shared" si="0"/>
        <v>0</v>
      </c>
      <c r="AB99">
        <f t="shared" si="0"/>
        <v>0</v>
      </c>
      <c r="AC99">
        <f t="shared" si="0"/>
        <v>0.44875249999999994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0.29658999999999991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8.0089800000000047</v>
      </c>
      <c r="AP99">
        <f t="shared" si="0"/>
        <v>1.2990000000000002E-2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45579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13.558</v>
      </c>
      <c r="C5" s="95">
        <f>'IDT-1 Calculation'!DG5</f>
        <v>-25</v>
      </c>
      <c r="D5" s="95">
        <f>'IDT-1 Calculation'!DH5</f>
        <v>0</v>
      </c>
      <c r="E5" s="95">
        <f>'IDT-1 Calculation'!DI5</f>
        <v>0</v>
      </c>
      <c r="F5" s="95">
        <f>'IDT-1 Calculation'!DJ5</f>
        <v>11.442</v>
      </c>
      <c r="G5" s="100">
        <f t="shared" si="0"/>
        <v>0</v>
      </c>
    </row>
    <row r="6" spans="1:7">
      <c r="A6" s="99" t="s">
        <v>48</v>
      </c>
      <c r="B6" s="95">
        <f>'IDT-1 Calculation'!DF6</f>
        <v>8.1349999999999998</v>
      </c>
      <c r="C6" s="95">
        <f>'IDT-1 Calculation'!DG6</f>
        <v>-15</v>
      </c>
      <c r="D6" s="95">
        <f>'IDT-1 Calculation'!DH6</f>
        <v>0</v>
      </c>
      <c r="E6" s="95">
        <f>'IDT-1 Calculation'!DI6</f>
        <v>0</v>
      </c>
      <c r="F6" s="95">
        <f>'IDT-1 Calculation'!DJ6</f>
        <v>6.8650000000000002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5.423</v>
      </c>
      <c r="C8" s="95">
        <f>'IDT-1 Calculation'!DG8</f>
        <v>-10</v>
      </c>
      <c r="D8" s="95">
        <f>'IDT-1 Calculation'!DH8</f>
        <v>0</v>
      </c>
      <c r="E8" s="95">
        <f>'IDT-1 Calculation'!DI8</f>
        <v>0</v>
      </c>
      <c r="F8" s="95">
        <f>'IDT-1 Calculation'!DJ8</f>
        <v>4.577</v>
      </c>
      <c r="G8" s="100">
        <f t="shared" si="0"/>
        <v>0</v>
      </c>
    </row>
    <row r="9" spans="1:7">
      <c r="A9" s="99" t="s">
        <v>51</v>
      </c>
      <c r="B9" s="95">
        <f>'IDT-1 Calculation'!DF9</f>
        <v>15.727</v>
      </c>
      <c r="C9" s="95">
        <f>'IDT-1 Calculation'!DG9</f>
        <v>-29</v>
      </c>
      <c r="D9" s="95">
        <f>'IDT-1 Calculation'!DH9</f>
        <v>0</v>
      </c>
      <c r="E9" s="95">
        <f>'IDT-1 Calculation'!DI9</f>
        <v>0</v>
      </c>
      <c r="F9" s="95">
        <f>'IDT-1 Calculation'!DJ9</f>
        <v>13.273</v>
      </c>
      <c r="G9" s="100">
        <f t="shared" si="0"/>
        <v>0</v>
      </c>
    </row>
    <row r="10" spans="1:7">
      <c r="A10" s="99" t="s">
        <v>52</v>
      </c>
      <c r="B10" s="95">
        <f>'IDT-1 Calculation'!DF10</f>
        <v>18.914000000000001</v>
      </c>
      <c r="C10" s="95">
        <f>'IDT-1 Calculation'!DG10</f>
        <v>-29</v>
      </c>
      <c r="D10" s="95">
        <f>'IDT-1 Calculation'!DH10</f>
        <v>0</v>
      </c>
      <c r="E10" s="95">
        <f>'IDT-1 Calculation'!DI10</f>
        <v>0</v>
      </c>
      <c r="F10" s="95">
        <f>'IDT-1 Calculation'!DJ10</f>
        <v>10.086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14</v>
      </c>
      <c r="C13" s="95">
        <f>'IDT-1 Calculation'!DG13</f>
        <v>-14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16</v>
      </c>
      <c r="C14" s="95">
        <f>'IDT-1 Calculation'!DG14</f>
        <v>-16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44</v>
      </c>
      <c r="C15" s="95">
        <f>'IDT-1 Calculation'!DG15</f>
        <v>-44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51.292000000000002</v>
      </c>
      <c r="C16" s="95">
        <f>'IDT-1 Calculation'!DG16</f>
        <v>-46</v>
      </c>
      <c r="D16" s="95">
        <f>'IDT-1 Calculation'!DH16</f>
        <v>0</v>
      </c>
      <c r="E16" s="95">
        <f>'IDT-1 Calculation'!DI16</f>
        <v>0</v>
      </c>
      <c r="F16" s="95">
        <f>'IDT-1 Calculation'!DJ16</f>
        <v>-5.2919999999999998</v>
      </c>
      <c r="G16" s="100">
        <f t="shared" si="0"/>
        <v>0</v>
      </c>
    </row>
    <row r="17" spans="1:7">
      <c r="A17" s="99" t="s">
        <v>59</v>
      </c>
      <c r="B17" s="95">
        <f>'IDT-1 Calculation'!DF17</f>
        <v>45.402999999999999</v>
      </c>
      <c r="C17" s="95">
        <f>'IDT-1 Calculation'!DG17</f>
        <v>-25</v>
      </c>
      <c r="D17" s="95">
        <f>'IDT-1 Calculation'!DH17</f>
        <v>0</v>
      </c>
      <c r="E17" s="95">
        <f>'IDT-1 Calculation'!DI17</f>
        <v>0</v>
      </c>
      <c r="F17" s="95">
        <f>'IDT-1 Calculation'!DJ17</f>
        <v>-20.402999999999999</v>
      </c>
      <c r="G17" s="100">
        <f t="shared" si="0"/>
        <v>0</v>
      </c>
    </row>
    <row r="18" spans="1:7">
      <c r="A18" s="99" t="s">
        <v>60</v>
      </c>
      <c r="B18" s="95">
        <f>'IDT-1 Calculation'!DF18</f>
        <v>30</v>
      </c>
      <c r="C18" s="95">
        <f>'IDT-1 Calculation'!DG18</f>
        <v>-30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79.257000000000005</v>
      </c>
      <c r="C19" s="95">
        <f>'IDT-1 Calculation'!DG19</f>
        <v>-35</v>
      </c>
      <c r="D19" s="95">
        <f>'IDT-1 Calculation'!DH19</f>
        <v>0</v>
      </c>
      <c r="E19" s="95">
        <f>'IDT-1 Calculation'!DI19</f>
        <v>0</v>
      </c>
      <c r="F19" s="95">
        <f>'IDT-1 Calculation'!DJ19</f>
        <v>-44.256999999999998</v>
      </c>
      <c r="G19" s="100">
        <f t="shared" si="0"/>
        <v>0</v>
      </c>
    </row>
    <row r="20" spans="1:7">
      <c r="A20" s="99" t="s">
        <v>62</v>
      </c>
      <c r="B20" s="95">
        <f>'IDT-1 Calculation'!DF20</f>
        <v>45</v>
      </c>
      <c r="C20" s="95">
        <f>'IDT-1 Calculation'!DG20</f>
        <v>-45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50</v>
      </c>
      <c r="C21" s="95">
        <f>'IDT-1 Calculation'!DG21</f>
        <v>-50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50</v>
      </c>
      <c r="C22" s="95">
        <f>'IDT-1 Calculation'!DG22</f>
        <v>-50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101.37299999999999</v>
      </c>
      <c r="C23" s="95">
        <f>'IDT-1 Calculation'!DG23</f>
        <v>-45</v>
      </c>
      <c r="D23" s="95">
        <f>'IDT-1 Calculation'!DH23</f>
        <v>0</v>
      </c>
      <c r="E23" s="95">
        <f>'IDT-1 Calculation'!DI23</f>
        <v>0</v>
      </c>
      <c r="F23" s="95">
        <f>'IDT-1 Calculation'!DJ23</f>
        <v>-56.372999999999998</v>
      </c>
      <c r="G23" s="100">
        <f t="shared" si="0"/>
        <v>0</v>
      </c>
    </row>
    <row r="24" spans="1:7">
      <c r="A24" s="99" t="s">
        <v>66</v>
      </c>
      <c r="B24" s="95">
        <f>'IDT-1 Calculation'!DF24</f>
        <v>89.277999999999992</v>
      </c>
      <c r="C24" s="95">
        <f>'IDT-1 Calculation'!DG24</f>
        <v>-40</v>
      </c>
      <c r="D24" s="95">
        <f>'IDT-1 Calculation'!DH24</f>
        <v>0</v>
      </c>
      <c r="E24" s="95">
        <f>'IDT-1 Calculation'!DI24</f>
        <v>0</v>
      </c>
      <c r="F24" s="95">
        <f>'IDT-1 Calculation'!DJ24</f>
        <v>-49.277999999999999</v>
      </c>
      <c r="G24" s="100">
        <f t="shared" si="0"/>
        <v>0</v>
      </c>
    </row>
    <row r="25" spans="1:7">
      <c r="A25" s="99" t="s">
        <v>67</v>
      </c>
      <c r="B25" s="95">
        <f>'IDT-1 Calculation'!DF25</f>
        <v>132.923</v>
      </c>
      <c r="C25" s="95">
        <f>'IDT-1 Calculation'!DG25</f>
        <v>-79</v>
      </c>
      <c r="D25" s="95">
        <f>'IDT-1 Calculation'!DH25</f>
        <v>0</v>
      </c>
      <c r="E25" s="95">
        <f>'IDT-1 Calculation'!DI25</f>
        <v>0</v>
      </c>
      <c r="F25" s="95">
        <f>'IDT-1 Calculation'!DJ25</f>
        <v>-53.923000000000002</v>
      </c>
      <c r="G25" s="100">
        <f t="shared" si="0"/>
        <v>0</v>
      </c>
    </row>
    <row r="26" spans="1:7">
      <c r="A26" s="99" t="s">
        <v>68</v>
      </c>
      <c r="B26" s="95">
        <f>'IDT-1 Calculation'!DF26</f>
        <v>94</v>
      </c>
      <c r="C26" s="95">
        <f>'IDT-1 Calculation'!DG26</f>
        <v>-94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104</v>
      </c>
      <c r="C27" s="95">
        <f>'IDT-1 Calculation'!DG27</f>
        <v>-104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206.46600000000001</v>
      </c>
      <c r="C28" s="95">
        <f>'IDT-1 Calculation'!DG28</f>
        <v>-94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-112.46599999999999</v>
      </c>
      <c r="G28" s="100">
        <f t="shared" si="0"/>
        <v>0</v>
      </c>
    </row>
    <row r="29" spans="1:7">
      <c r="A29" s="99" t="s">
        <v>71</v>
      </c>
      <c r="B29" s="95">
        <f>'IDT-1 Calculation'!DF29</f>
        <v>99</v>
      </c>
      <c r="C29" s="95">
        <f>'IDT-1 Calculation'!DG29</f>
        <v>-99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94</v>
      </c>
      <c r="C30" s="95">
        <f>'IDT-1 Calculation'!DG30</f>
        <v>-94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199</v>
      </c>
      <c r="C31" s="95">
        <f>'IDT-1 Calculation'!DG31</f>
        <v>-100.83</v>
      </c>
      <c r="D31" s="95">
        <f>'IDT-1 Calculation'!DH31</f>
        <v>0</v>
      </c>
      <c r="E31" s="95">
        <f>'IDT-1 Calculation'!DI31</f>
        <v>0</v>
      </c>
      <c r="F31" s="95">
        <f>'IDT-1 Calculation'!DJ31</f>
        <v>-98.17</v>
      </c>
      <c r="G31" s="100">
        <f t="shared" si="0"/>
        <v>0</v>
      </c>
    </row>
    <row r="32" spans="1:7">
      <c r="A32" s="99" t="s">
        <v>74</v>
      </c>
      <c r="B32" s="95">
        <f>'IDT-1 Calculation'!DF32</f>
        <v>192.358</v>
      </c>
      <c r="C32" s="95">
        <f>'IDT-1 Calculation'!DG32</f>
        <v>-119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-73.358000000000004</v>
      </c>
      <c r="G32" s="100">
        <f t="shared" si="0"/>
        <v>0</v>
      </c>
    </row>
    <row r="33" spans="1:7">
      <c r="A33" s="99" t="s">
        <v>75</v>
      </c>
      <c r="B33" s="95">
        <f>'IDT-1 Calculation'!DF33</f>
        <v>157.20400000000001</v>
      </c>
      <c r="C33" s="95">
        <f>'IDT-1 Calculation'!DG33</f>
        <v>-76</v>
      </c>
      <c r="D33" s="95">
        <f>'IDT-1 Calculation'!DH33</f>
        <v>0</v>
      </c>
      <c r="E33" s="95">
        <f>'IDT-1 Calculation'!DI33</f>
        <v>0</v>
      </c>
      <c r="F33" s="95">
        <f>'IDT-1 Calculation'!DJ33</f>
        <v>-81.203999999999994</v>
      </c>
      <c r="G33" s="100">
        <f t="shared" si="0"/>
        <v>0</v>
      </c>
    </row>
    <row r="34" spans="1:7">
      <c r="A34" s="99" t="s">
        <v>76</v>
      </c>
      <c r="B34" s="95">
        <f>'IDT-1 Calculation'!DF34</f>
        <v>70</v>
      </c>
      <c r="C34" s="95">
        <f>'IDT-1 Calculation'!DG34</f>
        <v>-70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95</v>
      </c>
      <c r="C35" s="95">
        <f>'IDT-1 Calculation'!DG35</f>
        <v>-95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95</v>
      </c>
      <c r="C36" s="95">
        <f>'IDT-1 Calculation'!DG36</f>
        <v>-95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77</v>
      </c>
      <c r="C37" s="95">
        <f>'IDT-1 Calculation'!DG37</f>
        <v>-77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36</v>
      </c>
      <c r="C38" s="95">
        <f>'IDT-1 Calculation'!DG38</f>
        <v>-36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25</v>
      </c>
      <c r="C39" s="95">
        <f>'IDT-1 Calculation'!DG39</f>
        <v>-25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55</v>
      </c>
      <c r="C40" s="95">
        <f>'IDT-1 Calculation'!DG40</f>
        <v>-55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77</v>
      </c>
      <c r="C41" s="95">
        <f>'IDT-1 Calculation'!DG41</f>
        <v>-104.813</v>
      </c>
      <c r="D41" s="95">
        <f>'IDT-1 Calculation'!DH41</f>
        <v>0</v>
      </c>
      <c r="E41" s="95">
        <f>'IDT-1 Calculation'!DI41</f>
        <v>0</v>
      </c>
      <c r="F41" s="95">
        <f>'IDT-1 Calculation'!DJ41</f>
        <v>27.812999999999999</v>
      </c>
      <c r="G41" s="100">
        <f t="shared" si="0"/>
        <v>0</v>
      </c>
    </row>
    <row r="42" spans="1:7">
      <c r="A42" s="99" t="s">
        <v>84</v>
      </c>
      <c r="B42" s="95">
        <f>'IDT-1 Calculation'!DF42</f>
        <v>72.129000000000005</v>
      </c>
      <c r="C42" s="95">
        <f>'IDT-1 Calculation'!DG42</f>
        <v>-133</v>
      </c>
      <c r="D42" s="95">
        <f>'IDT-1 Calculation'!DH42</f>
        <v>0</v>
      </c>
      <c r="E42" s="95">
        <f>'IDT-1 Calculation'!DI42</f>
        <v>0</v>
      </c>
      <c r="F42" s="95">
        <f>'IDT-1 Calculation'!DJ42</f>
        <v>60.871000000000002</v>
      </c>
      <c r="G42" s="100">
        <f t="shared" si="0"/>
        <v>0</v>
      </c>
    </row>
    <row r="43" spans="1:7">
      <c r="A43" s="99" t="s">
        <v>85</v>
      </c>
      <c r="B43" s="95">
        <f>'IDT-1 Calculation'!DF43</f>
        <v>66.706000000000003</v>
      </c>
      <c r="C43" s="95">
        <f>'IDT-1 Calculation'!DG43</f>
        <v>-123</v>
      </c>
      <c r="D43" s="95">
        <f>'IDT-1 Calculation'!DH43</f>
        <v>0</v>
      </c>
      <c r="E43" s="95">
        <f>'IDT-1 Calculation'!DI43</f>
        <v>0</v>
      </c>
      <c r="F43" s="95">
        <f>'IDT-1 Calculation'!DJ43</f>
        <v>56.293999999999997</v>
      </c>
      <c r="G43" s="100">
        <f t="shared" si="0"/>
        <v>0</v>
      </c>
    </row>
    <row r="44" spans="1:7">
      <c r="A44" s="99" t="s">
        <v>86</v>
      </c>
      <c r="B44" s="95">
        <f>'IDT-1 Calculation'!DF44</f>
        <v>69.418000000000006</v>
      </c>
      <c r="C44" s="95">
        <f>'IDT-1 Calculation'!DG44</f>
        <v>-128</v>
      </c>
      <c r="D44" s="95">
        <f>'IDT-1 Calculation'!DH44</f>
        <v>0</v>
      </c>
      <c r="E44" s="95">
        <f>'IDT-1 Calculation'!DI44</f>
        <v>0</v>
      </c>
      <c r="F44" s="95">
        <f>'IDT-1 Calculation'!DJ44</f>
        <v>58.582000000000001</v>
      </c>
      <c r="G44" s="100">
        <f t="shared" si="0"/>
        <v>0</v>
      </c>
    </row>
    <row r="45" spans="1:7">
      <c r="A45" s="99" t="s">
        <v>87</v>
      </c>
      <c r="B45" s="95">
        <f>'IDT-1 Calculation'!DF45</f>
        <v>55.86</v>
      </c>
      <c r="C45" s="95">
        <f>'IDT-1 Calculation'!DG45</f>
        <v>-103</v>
      </c>
      <c r="D45" s="95">
        <f>'IDT-1 Calculation'!DH45</f>
        <v>0</v>
      </c>
      <c r="E45" s="95">
        <f>'IDT-1 Calculation'!DI45</f>
        <v>0</v>
      </c>
      <c r="F45" s="95">
        <f>'IDT-1 Calculation'!DJ45</f>
        <v>47.14</v>
      </c>
      <c r="G45" s="100">
        <f t="shared" si="0"/>
        <v>0</v>
      </c>
    </row>
    <row r="46" spans="1:7">
      <c r="A46" s="99" t="s">
        <v>88</v>
      </c>
      <c r="B46" s="95">
        <f>'IDT-1 Calculation'!DF46</f>
        <v>53.148000000000003</v>
      </c>
      <c r="C46" s="95">
        <f>'IDT-1 Calculation'!DG46</f>
        <v>-98</v>
      </c>
      <c r="D46" s="95">
        <f>'IDT-1 Calculation'!DH46</f>
        <v>0</v>
      </c>
      <c r="E46" s="95">
        <f>'IDT-1 Calculation'!DI46</f>
        <v>0</v>
      </c>
      <c r="F46" s="95">
        <f>'IDT-1 Calculation'!DJ46</f>
        <v>44.851999999999997</v>
      </c>
      <c r="G46" s="100">
        <f t="shared" si="0"/>
        <v>0</v>
      </c>
    </row>
    <row r="47" spans="1:7">
      <c r="A47" s="99" t="s">
        <v>89</v>
      </c>
      <c r="B47" s="95">
        <f>'IDT-1 Calculation'!DF47</f>
        <v>39.048000000000002</v>
      </c>
      <c r="C47" s="95">
        <f>'IDT-1 Calculation'!DG47</f>
        <v>-72</v>
      </c>
      <c r="D47" s="95">
        <f>'IDT-1 Calculation'!DH47</f>
        <v>0</v>
      </c>
      <c r="E47" s="95">
        <f>'IDT-1 Calculation'!DI47</f>
        <v>0</v>
      </c>
      <c r="F47" s="95">
        <f>'IDT-1 Calculation'!DJ47</f>
        <v>32.951999999999998</v>
      </c>
      <c r="G47" s="100">
        <f t="shared" si="0"/>
        <v>0</v>
      </c>
    </row>
    <row r="48" spans="1:7">
      <c r="A48" s="99" t="s">
        <v>90</v>
      </c>
      <c r="B48" s="95">
        <f>'IDT-1 Calculation'!DF48</f>
        <v>28.201000000000001</v>
      </c>
      <c r="C48" s="95">
        <f>'IDT-1 Calculation'!DG48</f>
        <v>-52</v>
      </c>
      <c r="D48" s="95">
        <f>'IDT-1 Calculation'!DH48</f>
        <v>0</v>
      </c>
      <c r="E48" s="95">
        <f>'IDT-1 Calculation'!DI48</f>
        <v>0</v>
      </c>
      <c r="F48" s="95">
        <f>'IDT-1 Calculation'!DJ48</f>
        <v>23.798999999999999</v>
      </c>
      <c r="G48" s="100">
        <f t="shared" si="0"/>
        <v>0</v>
      </c>
    </row>
    <row r="49" spans="1:7">
      <c r="A49" s="99" t="s">
        <v>91</v>
      </c>
      <c r="B49" s="95">
        <f>'IDT-1 Calculation'!DF49</f>
        <v>22.777999999999999</v>
      </c>
      <c r="C49" s="95">
        <f>'IDT-1 Calculation'!DG49</f>
        <v>-42</v>
      </c>
      <c r="D49" s="95">
        <f>'IDT-1 Calculation'!DH49</f>
        <v>0</v>
      </c>
      <c r="E49" s="95">
        <f>'IDT-1 Calculation'!DI49</f>
        <v>0</v>
      </c>
      <c r="F49" s="95">
        <f>'IDT-1 Calculation'!DJ49</f>
        <v>19.222000000000001</v>
      </c>
      <c r="G49" s="100">
        <f t="shared" si="0"/>
        <v>0</v>
      </c>
    </row>
    <row r="50" spans="1:7">
      <c r="A50" s="99" t="s">
        <v>92</v>
      </c>
      <c r="B50" s="95">
        <f>'IDT-1 Calculation'!DF50</f>
        <v>17.353999999999999</v>
      </c>
      <c r="C50" s="95">
        <f>'IDT-1 Calculation'!DG50</f>
        <v>-32</v>
      </c>
      <c r="D50" s="95">
        <f>'IDT-1 Calculation'!DH50</f>
        <v>0</v>
      </c>
      <c r="E50" s="95">
        <f>'IDT-1 Calculation'!DI50</f>
        <v>0</v>
      </c>
      <c r="F50" s="95">
        <f>'IDT-1 Calculation'!DJ50</f>
        <v>14.646000000000001</v>
      </c>
      <c r="G50" s="100">
        <f t="shared" si="0"/>
        <v>0</v>
      </c>
    </row>
    <row r="51" spans="1:7">
      <c r="A51" s="99" t="s">
        <v>93</v>
      </c>
      <c r="B51" s="95">
        <f>'IDT-1 Calculation'!DF51</f>
        <v>17.353999999999999</v>
      </c>
      <c r="C51" s="95">
        <f>'IDT-1 Calculation'!DG51</f>
        <v>-32</v>
      </c>
      <c r="D51" s="95">
        <f>'IDT-1 Calculation'!DH51</f>
        <v>0</v>
      </c>
      <c r="E51" s="95">
        <f>'IDT-1 Calculation'!DI51</f>
        <v>0</v>
      </c>
      <c r="F51" s="95">
        <f>'IDT-1 Calculation'!DJ51</f>
        <v>14.646000000000001</v>
      </c>
      <c r="G51" s="100">
        <f t="shared" si="0"/>
        <v>0</v>
      </c>
    </row>
    <row r="52" spans="1:7">
      <c r="A52" s="99" t="s">
        <v>94</v>
      </c>
      <c r="B52" s="95">
        <f>'IDT-1 Calculation'!DF52</f>
        <v>14.643000000000001</v>
      </c>
      <c r="C52" s="95">
        <f>'IDT-1 Calculation'!DG52</f>
        <v>-27</v>
      </c>
      <c r="D52" s="95">
        <f>'IDT-1 Calculation'!DH52</f>
        <v>0</v>
      </c>
      <c r="E52" s="95">
        <f>'IDT-1 Calculation'!DI52</f>
        <v>0</v>
      </c>
      <c r="F52" s="95">
        <f>'IDT-1 Calculation'!DJ52</f>
        <v>12.356999999999999</v>
      </c>
      <c r="G52" s="100">
        <f t="shared" si="0"/>
        <v>0</v>
      </c>
    </row>
    <row r="53" spans="1:7">
      <c r="A53" s="99" t="s">
        <v>95</v>
      </c>
      <c r="B53" s="95">
        <f>'IDT-1 Calculation'!DF53</f>
        <v>14.643000000000001</v>
      </c>
      <c r="C53" s="95">
        <f>'IDT-1 Calculation'!DG53</f>
        <v>-27</v>
      </c>
      <c r="D53" s="95">
        <f>'IDT-1 Calculation'!DH53</f>
        <v>0</v>
      </c>
      <c r="E53" s="95">
        <f>'IDT-1 Calculation'!DI53</f>
        <v>0</v>
      </c>
      <c r="F53" s="95">
        <f>'IDT-1 Calculation'!DJ53</f>
        <v>12.356999999999999</v>
      </c>
      <c r="G53" s="100">
        <f t="shared" si="0"/>
        <v>0</v>
      </c>
    </row>
    <row r="54" spans="1:7">
      <c r="A54" s="99" t="s">
        <v>96</v>
      </c>
      <c r="B54" s="95">
        <f>'IDT-1 Calculation'!DF54</f>
        <v>14.643000000000001</v>
      </c>
      <c r="C54" s="95">
        <f>'IDT-1 Calculation'!DG54</f>
        <v>-27</v>
      </c>
      <c r="D54" s="95">
        <f>'IDT-1 Calculation'!DH54</f>
        <v>0</v>
      </c>
      <c r="E54" s="95">
        <f>'IDT-1 Calculation'!DI54</f>
        <v>0</v>
      </c>
      <c r="F54" s="95">
        <f>'IDT-1 Calculation'!DJ54</f>
        <v>12.356999999999999</v>
      </c>
      <c r="G54" s="100">
        <f t="shared" si="0"/>
        <v>0</v>
      </c>
    </row>
    <row r="55" spans="1:7">
      <c r="A55" s="99" t="s">
        <v>97</v>
      </c>
      <c r="B55" s="95">
        <f>'IDT-1 Calculation'!DF55</f>
        <v>20.065999999999999</v>
      </c>
      <c r="C55" s="95">
        <f>'IDT-1 Calculation'!DG55</f>
        <v>-37</v>
      </c>
      <c r="D55" s="95">
        <f>'IDT-1 Calculation'!DH55</f>
        <v>0</v>
      </c>
      <c r="E55" s="95">
        <f>'IDT-1 Calculation'!DI55</f>
        <v>0</v>
      </c>
      <c r="F55" s="95">
        <f>'IDT-1 Calculation'!DJ55</f>
        <v>16.934000000000001</v>
      </c>
      <c r="G55" s="100">
        <f t="shared" si="0"/>
        <v>0</v>
      </c>
    </row>
    <row r="56" spans="1:7">
      <c r="A56" s="99" t="s">
        <v>98</v>
      </c>
      <c r="B56" s="95">
        <f>'IDT-1 Calculation'!DF56</f>
        <v>22.777999999999999</v>
      </c>
      <c r="C56" s="95">
        <f>'IDT-1 Calculation'!DG56</f>
        <v>-42</v>
      </c>
      <c r="D56" s="95">
        <f>'IDT-1 Calculation'!DH56</f>
        <v>0</v>
      </c>
      <c r="E56" s="95">
        <f>'IDT-1 Calculation'!DI56</f>
        <v>0</v>
      </c>
      <c r="F56" s="95">
        <f>'IDT-1 Calculation'!DJ56</f>
        <v>19.222000000000001</v>
      </c>
      <c r="G56" s="100">
        <f t="shared" si="0"/>
        <v>0</v>
      </c>
    </row>
    <row r="57" spans="1:7">
      <c r="A57" s="99" t="s">
        <v>99</v>
      </c>
      <c r="B57" s="95">
        <f>'IDT-1 Calculation'!DF57</f>
        <v>28.201000000000001</v>
      </c>
      <c r="C57" s="95">
        <f>'IDT-1 Calculation'!DG57</f>
        <v>-52</v>
      </c>
      <c r="D57" s="95">
        <f>'IDT-1 Calculation'!DH57</f>
        <v>0</v>
      </c>
      <c r="E57" s="95">
        <f>'IDT-1 Calculation'!DI57</f>
        <v>0</v>
      </c>
      <c r="F57" s="95">
        <f>'IDT-1 Calculation'!DJ57</f>
        <v>23.798999999999999</v>
      </c>
      <c r="G57" s="100">
        <f t="shared" si="0"/>
        <v>0</v>
      </c>
    </row>
    <row r="58" spans="1:7">
      <c r="A58" s="99" t="s">
        <v>100</v>
      </c>
      <c r="B58" s="95">
        <f>'IDT-1 Calculation'!DF58</f>
        <v>28.201000000000001</v>
      </c>
      <c r="C58" s="95">
        <f>'IDT-1 Calculation'!DG58</f>
        <v>-52</v>
      </c>
      <c r="D58" s="95">
        <f>'IDT-1 Calculation'!DH58</f>
        <v>0</v>
      </c>
      <c r="E58" s="95">
        <f>'IDT-1 Calculation'!DI58</f>
        <v>0</v>
      </c>
      <c r="F58" s="95">
        <f>'IDT-1 Calculation'!DJ58</f>
        <v>23.798999999999999</v>
      </c>
      <c r="G58" s="100">
        <f t="shared" si="0"/>
        <v>0</v>
      </c>
    </row>
    <row r="59" spans="1:7">
      <c r="A59" s="99" t="s">
        <v>101</v>
      </c>
      <c r="B59" s="95">
        <f>'IDT-1 Calculation'!DF59</f>
        <v>26.032</v>
      </c>
      <c r="C59" s="95">
        <f>'IDT-1 Calculation'!DG59</f>
        <v>-48</v>
      </c>
      <c r="D59" s="95">
        <f>'IDT-1 Calculation'!DH59</f>
        <v>0</v>
      </c>
      <c r="E59" s="95">
        <f>'IDT-1 Calculation'!DI59</f>
        <v>0</v>
      </c>
      <c r="F59" s="95">
        <f>'IDT-1 Calculation'!DJ59</f>
        <v>21.968</v>
      </c>
      <c r="G59" s="100">
        <f t="shared" si="0"/>
        <v>0</v>
      </c>
    </row>
    <row r="60" spans="1:7">
      <c r="A60" s="99" t="s">
        <v>102</v>
      </c>
      <c r="B60" s="95">
        <f>'IDT-1 Calculation'!DF60</f>
        <v>17.896999999999998</v>
      </c>
      <c r="C60" s="95">
        <f>'IDT-1 Calculation'!DG60</f>
        <v>-33</v>
      </c>
      <c r="D60" s="95">
        <f>'IDT-1 Calculation'!DH60</f>
        <v>0</v>
      </c>
      <c r="E60" s="95">
        <f>'IDT-1 Calculation'!DI60</f>
        <v>0</v>
      </c>
      <c r="F60" s="95">
        <f>'IDT-1 Calculation'!DJ60</f>
        <v>15.103</v>
      </c>
      <c r="G60" s="100">
        <f t="shared" si="0"/>
        <v>0</v>
      </c>
    </row>
    <row r="61" spans="1:7">
      <c r="A61" s="99" t="s">
        <v>103</v>
      </c>
      <c r="B61" s="95">
        <f>'IDT-1 Calculation'!DF61</f>
        <v>9.7620000000000005</v>
      </c>
      <c r="C61" s="95">
        <f>'IDT-1 Calculation'!DG61</f>
        <v>-18</v>
      </c>
      <c r="D61" s="95">
        <f>'IDT-1 Calculation'!DH61</f>
        <v>0</v>
      </c>
      <c r="E61" s="95">
        <f>'IDT-1 Calculation'!DI61</f>
        <v>0</v>
      </c>
      <c r="F61" s="95">
        <f>'IDT-1 Calculation'!DJ61</f>
        <v>8.2379999999999995</v>
      </c>
      <c r="G61" s="100">
        <f t="shared" si="0"/>
        <v>0</v>
      </c>
    </row>
    <row r="62" spans="1:7">
      <c r="A62" s="99" t="s">
        <v>104</v>
      </c>
      <c r="B62" s="95">
        <f>'IDT-1 Calculation'!DF62</f>
        <v>1.627</v>
      </c>
      <c r="C62" s="95">
        <f>'IDT-1 Calculation'!DG62</f>
        <v>-3</v>
      </c>
      <c r="D62" s="95">
        <f>'IDT-1 Calculation'!DH62</f>
        <v>0</v>
      </c>
      <c r="E62" s="95">
        <f>'IDT-1 Calculation'!DI62</f>
        <v>0</v>
      </c>
      <c r="F62" s="95">
        <f>'IDT-1 Calculation'!DJ62</f>
        <v>1.373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4.8810000000000002</v>
      </c>
      <c r="C69" s="95">
        <f>'IDT-1 Calculation'!DG69</f>
        <v>-9</v>
      </c>
      <c r="D69" s="95">
        <f>'IDT-1 Calculation'!DH69</f>
        <v>0</v>
      </c>
      <c r="E69" s="95">
        <f>'IDT-1 Calculation'!DI69</f>
        <v>0</v>
      </c>
      <c r="F69" s="95">
        <f>'IDT-1 Calculation'!DJ69</f>
        <v>4.1189999999999998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8.1349999999999998</v>
      </c>
      <c r="C80" s="95">
        <f>'IDT-1 Calculation'!DG80</f>
        <v>-15</v>
      </c>
      <c r="D80" s="95">
        <f>'IDT-1 Calculation'!DH80</f>
        <v>0</v>
      </c>
      <c r="E80" s="95">
        <f>'IDT-1 Calculation'!DI80</f>
        <v>0</v>
      </c>
      <c r="F80" s="95">
        <f>'IDT-1 Calculation'!DJ80</f>
        <v>6.8650000000000002</v>
      </c>
      <c r="G80" s="100">
        <f t="shared" si="1"/>
        <v>0</v>
      </c>
    </row>
    <row r="81" spans="1:7">
      <c r="A81" s="99" t="s">
        <v>123</v>
      </c>
      <c r="B81" s="95">
        <f>'IDT-1 Calculation'!DF81</f>
        <v>18.981000000000002</v>
      </c>
      <c r="C81" s="95">
        <f>'IDT-1 Calculation'!DG81</f>
        <v>-35</v>
      </c>
      <c r="D81" s="95">
        <f>'IDT-1 Calculation'!DH81</f>
        <v>0</v>
      </c>
      <c r="E81" s="95">
        <f>'IDT-1 Calculation'!DI81</f>
        <v>0</v>
      </c>
      <c r="F81" s="95">
        <f>'IDT-1 Calculation'!DJ81</f>
        <v>16.018999999999998</v>
      </c>
      <c r="G81" s="100">
        <f t="shared" si="1"/>
        <v>0</v>
      </c>
    </row>
    <row r="82" spans="1:7">
      <c r="A82" s="99" t="s">
        <v>124</v>
      </c>
      <c r="B82" s="95">
        <f>'IDT-1 Calculation'!DF82</f>
        <v>21.693000000000001</v>
      </c>
      <c r="C82" s="95">
        <f>'IDT-1 Calculation'!DG82</f>
        <v>-40</v>
      </c>
      <c r="D82" s="95">
        <f>'IDT-1 Calculation'!DH82</f>
        <v>0</v>
      </c>
      <c r="E82" s="95">
        <f>'IDT-1 Calculation'!DI82</f>
        <v>0</v>
      </c>
      <c r="F82" s="95">
        <f>'IDT-1 Calculation'!DJ82</f>
        <v>18.306999999999999</v>
      </c>
      <c r="G82" s="100">
        <f t="shared" si="1"/>
        <v>0</v>
      </c>
    </row>
    <row r="83" spans="1:7">
      <c r="A83" s="99" t="s">
        <v>125</v>
      </c>
      <c r="B83" s="95">
        <f>'IDT-1 Calculation'!DF83</f>
        <v>56.944000000000003</v>
      </c>
      <c r="C83" s="95">
        <f>'IDT-1 Calculation'!DG83</f>
        <v>-105</v>
      </c>
      <c r="D83" s="95">
        <f>'IDT-1 Calculation'!DH83</f>
        <v>0</v>
      </c>
      <c r="E83" s="95">
        <f>'IDT-1 Calculation'!DI83</f>
        <v>0</v>
      </c>
      <c r="F83" s="95">
        <f>'IDT-1 Calculation'!DJ83</f>
        <v>48.055999999999997</v>
      </c>
      <c r="G83" s="100">
        <f t="shared" si="1"/>
        <v>0</v>
      </c>
    </row>
    <row r="84" spans="1:7">
      <c r="A84" s="99" t="s">
        <v>126</v>
      </c>
      <c r="B84" s="95">
        <f>'IDT-1 Calculation'!DF84</f>
        <v>54.232999999999997</v>
      </c>
      <c r="C84" s="95">
        <f>'IDT-1 Calculation'!DG84</f>
        <v>-100</v>
      </c>
      <c r="D84" s="95">
        <f>'IDT-1 Calculation'!DH84</f>
        <v>0</v>
      </c>
      <c r="E84" s="95">
        <f>'IDT-1 Calculation'!DI84</f>
        <v>0</v>
      </c>
      <c r="F84" s="95">
        <f>'IDT-1 Calculation'!DJ84</f>
        <v>45.767000000000003</v>
      </c>
      <c r="G84" s="100">
        <f t="shared" si="1"/>
        <v>0</v>
      </c>
    </row>
    <row r="85" spans="1:7">
      <c r="A85" s="99" t="s">
        <v>127</v>
      </c>
      <c r="B85" s="95">
        <f>'IDT-1 Calculation'!DF85</f>
        <v>54.232999999999997</v>
      </c>
      <c r="C85" s="95">
        <f>'IDT-1 Calculation'!DG85</f>
        <v>-100</v>
      </c>
      <c r="D85" s="95">
        <f>'IDT-1 Calculation'!DH85</f>
        <v>0</v>
      </c>
      <c r="E85" s="95">
        <f>'IDT-1 Calculation'!DI85</f>
        <v>0</v>
      </c>
      <c r="F85" s="95">
        <f>'IDT-1 Calculation'!DJ85</f>
        <v>45.767000000000003</v>
      </c>
      <c r="G85" s="100">
        <f t="shared" si="1"/>
        <v>0</v>
      </c>
    </row>
    <row r="86" spans="1:7">
      <c r="A86" s="99" t="s">
        <v>128</v>
      </c>
      <c r="B86" s="95">
        <f>'IDT-1 Calculation'!DF86</f>
        <v>56.944000000000003</v>
      </c>
      <c r="C86" s="95">
        <f>'IDT-1 Calculation'!DG86</f>
        <v>-105</v>
      </c>
      <c r="D86" s="95">
        <f>'IDT-1 Calculation'!DH86</f>
        <v>0</v>
      </c>
      <c r="E86" s="95">
        <f>'IDT-1 Calculation'!DI86</f>
        <v>0</v>
      </c>
      <c r="F86" s="95">
        <f>'IDT-1 Calculation'!DJ86</f>
        <v>48.055999999999997</v>
      </c>
      <c r="G86" s="100">
        <f t="shared" si="1"/>
        <v>0</v>
      </c>
    </row>
    <row r="87" spans="1:7">
      <c r="A87" s="99" t="s">
        <v>129</v>
      </c>
      <c r="B87" s="95">
        <f>'IDT-1 Calculation'!DF87</f>
        <v>56.944000000000003</v>
      </c>
      <c r="C87" s="95">
        <f>'IDT-1 Calculation'!DG87</f>
        <v>-105</v>
      </c>
      <c r="D87" s="95">
        <f>'IDT-1 Calculation'!DH87</f>
        <v>0</v>
      </c>
      <c r="E87" s="95">
        <f>'IDT-1 Calculation'!DI87</f>
        <v>0</v>
      </c>
      <c r="F87" s="95">
        <f>'IDT-1 Calculation'!DJ87</f>
        <v>48.055999999999997</v>
      </c>
      <c r="G87" s="100">
        <f t="shared" si="1"/>
        <v>0</v>
      </c>
    </row>
    <row r="88" spans="1:7">
      <c r="A88" s="99" t="s">
        <v>130</v>
      </c>
      <c r="B88" s="95">
        <f>'IDT-1 Calculation'!DF88</f>
        <v>59.655999999999999</v>
      </c>
      <c r="C88" s="95">
        <f>'IDT-1 Calculation'!DG88</f>
        <v>-110</v>
      </c>
      <c r="D88" s="95">
        <f>'IDT-1 Calculation'!DH88</f>
        <v>0</v>
      </c>
      <c r="E88" s="95">
        <f>'IDT-1 Calculation'!DI88</f>
        <v>0</v>
      </c>
      <c r="F88" s="95">
        <f>'IDT-1 Calculation'!DJ88</f>
        <v>50.344000000000001</v>
      </c>
      <c r="G88" s="100">
        <f t="shared" si="1"/>
        <v>0</v>
      </c>
    </row>
    <row r="89" spans="1:7">
      <c r="A89" s="99" t="s">
        <v>131</v>
      </c>
      <c r="B89" s="95">
        <f>'IDT-1 Calculation'!DF89</f>
        <v>54.232999999999997</v>
      </c>
      <c r="C89" s="95">
        <f>'IDT-1 Calculation'!DG89</f>
        <v>-100</v>
      </c>
      <c r="D89" s="95">
        <f>'IDT-1 Calculation'!DH89</f>
        <v>0</v>
      </c>
      <c r="E89" s="95">
        <f>'IDT-1 Calculation'!DI89</f>
        <v>0</v>
      </c>
      <c r="F89" s="95">
        <f>'IDT-1 Calculation'!DJ89</f>
        <v>45.767000000000003</v>
      </c>
      <c r="G89" s="100">
        <f t="shared" si="1"/>
        <v>0</v>
      </c>
    </row>
    <row r="90" spans="1:7">
      <c r="A90" s="99" t="s">
        <v>132</v>
      </c>
      <c r="B90" s="95">
        <f>'IDT-1 Calculation'!DF90</f>
        <v>51.521000000000001</v>
      </c>
      <c r="C90" s="95">
        <f>'IDT-1 Calculation'!DG90</f>
        <v>-95</v>
      </c>
      <c r="D90" s="95">
        <f>'IDT-1 Calculation'!DH90</f>
        <v>0</v>
      </c>
      <c r="E90" s="95">
        <f>'IDT-1 Calculation'!DI90</f>
        <v>0</v>
      </c>
      <c r="F90" s="95">
        <f>'IDT-1 Calculation'!DJ90</f>
        <v>43.478999999999999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46.097999999999999</v>
      </c>
      <c r="C91" s="95">
        <f>'IDT-1 Calculation'!DG91</f>
        <v>-85</v>
      </c>
      <c r="D91" s="95">
        <f>'IDT-1 Calculation'!DH91</f>
        <v>0</v>
      </c>
      <c r="E91" s="95">
        <f>'IDT-1 Calculation'!DI91</f>
        <v>0</v>
      </c>
      <c r="F91" s="95">
        <f>'IDT-1 Calculation'!DJ91</f>
        <v>38.902000000000001</v>
      </c>
      <c r="G91" s="100">
        <f t="shared" si="1"/>
        <v>0</v>
      </c>
    </row>
    <row r="92" spans="1:7">
      <c r="A92" s="99" t="s">
        <v>134</v>
      </c>
      <c r="B92" s="95">
        <f>'IDT-1 Calculation'!DF92</f>
        <v>43.386000000000003</v>
      </c>
      <c r="C92" s="95">
        <f>'IDT-1 Calculation'!DG92</f>
        <v>-80</v>
      </c>
      <c r="D92" s="95">
        <f>'IDT-1 Calculation'!DH92</f>
        <v>0</v>
      </c>
      <c r="E92" s="95">
        <f>'IDT-1 Calculation'!DI92</f>
        <v>0</v>
      </c>
      <c r="F92" s="95">
        <f>'IDT-1 Calculation'!DJ92</f>
        <v>36.613999999999997</v>
      </c>
      <c r="G92" s="100">
        <f t="shared" si="1"/>
        <v>0</v>
      </c>
    </row>
    <row r="93" spans="1:7">
      <c r="A93" s="99" t="s">
        <v>135</v>
      </c>
      <c r="B93" s="95">
        <f>'IDT-1 Calculation'!DF93</f>
        <v>29.827999999999999</v>
      </c>
      <c r="C93" s="95">
        <f>'IDT-1 Calculation'!DG93</f>
        <v>-55</v>
      </c>
      <c r="D93" s="95">
        <f>'IDT-1 Calculation'!DH93</f>
        <v>0</v>
      </c>
      <c r="E93" s="95">
        <f>'IDT-1 Calculation'!DI93</f>
        <v>0</v>
      </c>
      <c r="F93" s="95">
        <f>'IDT-1 Calculation'!DJ93</f>
        <v>25.172000000000001</v>
      </c>
      <c r="G93" s="100">
        <f t="shared" si="1"/>
        <v>0</v>
      </c>
    </row>
    <row r="94" spans="1:7">
      <c r="A94" s="99" t="s">
        <v>136</v>
      </c>
      <c r="B94" s="95">
        <f>'IDT-1 Calculation'!DF94</f>
        <v>13.558</v>
      </c>
      <c r="C94" s="95">
        <f>'IDT-1 Calculation'!DG94</f>
        <v>-25</v>
      </c>
      <c r="D94" s="95">
        <f>'IDT-1 Calculation'!DH94</f>
        <v>0</v>
      </c>
      <c r="E94" s="95">
        <f>'IDT-1 Calculation'!DI94</f>
        <v>0</v>
      </c>
      <c r="F94" s="95">
        <f>'IDT-1 Calculation'!DJ94</f>
        <v>11.442</v>
      </c>
      <c r="G94" s="100">
        <f t="shared" si="1"/>
        <v>0</v>
      </c>
    </row>
    <row r="95" spans="1:7">
      <c r="A95" s="99" t="s">
        <v>137</v>
      </c>
      <c r="B95" s="95">
        <f>'IDT-1 Calculation'!DF95</f>
        <v>8.1349999999999998</v>
      </c>
      <c r="C95" s="95">
        <f>'IDT-1 Calculation'!DG95</f>
        <v>-15</v>
      </c>
      <c r="D95" s="95">
        <f>'IDT-1 Calculation'!DH95</f>
        <v>0</v>
      </c>
      <c r="E95" s="95">
        <f>'IDT-1 Calculation'!DI95</f>
        <v>0</v>
      </c>
      <c r="F95" s="95">
        <f>'IDT-1 Calculation'!DJ95</f>
        <v>6.8650000000000002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0.9415507500000001</v>
      </c>
      <c r="C99" s="111">
        <f>SUM(C3:C98)/4000</f>
        <v>-1.0814107500000001</v>
      </c>
      <c r="D99" s="111">
        <f>SUM(D3:D98)/4000</f>
        <v>0</v>
      </c>
      <c r="E99" s="111">
        <f>SUM(E3:E98)/4000</f>
        <v>0</v>
      </c>
      <c r="F99" s="111">
        <f>SUM(F3:F98)/4000</f>
        <v>0.13985999999999998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10.86</v>
      </c>
      <c r="E3" s="203">
        <v>0</v>
      </c>
      <c r="F3" s="203">
        <v>0</v>
      </c>
      <c r="G3" s="203">
        <v>17.649999999999999</v>
      </c>
      <c r="H3" s="203">
        <v>0</v>
      </c>
      <c r="I3" s="203">
        <v>5.57</v>
      </c>
      <c r="J3" s="203">
        <v>16.98</v>
      </c>
      <c r="K3" s="203">
        <v>2.96</v>
      </c>
      <c r="L3" s="203">
        <v>2.33</v>
      </c>
      <c r="M3" s="203">
        <v>0</v>
      </c>
      <c r="N3" s="203">
        <v>1.1000000000000001</v>
      </c>
      <c r="O3" s="203">
        <v>1.83</v>
      </c>
      <c r="P3" s="203">
        <v>2.02</v>
      </c>
      <c r="Q3" s="203">
        <v>0.19</v>
      </c>
      <c r="R3" s="203">
        <v>0.39</v>
      </c>
      <c r="S3" s="203">
        <v>0</v>
      </c>
      <c r="T3" s="203">
        <v>0</v>
      </c>
      <c r="U3" s="203">
        <v>10.029999999999999</v>
      </c>
      <c r="V3" s="203">
        <v>0.13</v>
      </c>
      <c r="W3" s="203">
        <v>0.41</v>
      </c>
      <c r="X3" s="203">
        <v>1.36</v>
      </c>
      <c r="Y3" s="203">
        <v>0</v>
      </c>
      <c r="Z3" s="203">
        <v>2.5499999999999998</v>
      </c>
      <c r="AA3" s="203">
        <v>0</v>
      </c>
      <c r="AB3" s="203">
        <v>0</v>
      </c>
      <c r="AC3" s="203">
        <v>9.9499999999999993</v>
      </c>
      <c r="AD3" s="203">
        <v>0</v>
      </c>
      <c r="AE3" s="203">
        <v>0</v>
      </c>
      <c r="AF3" s="203">
        <v>0</v>
      </c>
      <c r="AG3" s="203">
        <v>20.09</v>
      </c>
      <c r="AH3" s="203">
        <v>0</v>
      </c>
      <c r="AI3" s="203">
        <v>32.94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216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10.86</v>
      </c>
      <c r="E4" s="203">
        <v>0</v>
      </c>
      <c r="F4" s="203">
        <v>0</v>
      </c>
      <c r="G4" s="203">
        <v>17.649999999999999</v>
      </c>
      <c r="H4" s="203">
        <v>0</v>
      </c>
      <c r="I4" s="203">
        <v>5.57</v>
      </c>
      <c r="J4" s="203">
        <v>16.98</v>
      </c>
      <c r="K4" s="203">
        <v>9.7799999999999994</v>
      </c>
      <c r="L4" s="203">
        <v>2.33</v>
      </c>
      <c r="M4" s="203">
        <v>0</v>
      </c>
      <c r="N4" s="203">
        <v>1.1000000000000001</v>
      </c>
      <c r="O4" s="203">
        <v>1.83</v>
      </c>
      <c r="P4" s="203">
        <v>2.02</v>
      </c>
      <c r="Q4" s="203">
        <v>0.19</v>
      </c>
      <c r="R4" s="203">
        <v>0.39</v>
      </c>
      <c r="S4" s="203">
        <v>0</v>
      </c>
      <c r="T4" s="203">
        <v>0</v>
      </c>
      <c r="U4" s="203">
        <v>9.9600000000000009</v>
      </c>
      <c r="V4" s="203">
        <v>0.13</v>
      </c>
      <c r="W4" s="203">
        <v>0.41</v>
      </c>
      <c r="X4" s="203">
        <v>1.36</v>
      </c>
      <c r="Y4" s="203">
        <v>0</v>
      </c>
      <c r="Z4" s="203">
        <v>2.5499999999999998</v>
      </c>
      <c r="AA4" s="203">
        <v>0</v>
      </c>
      <c r="AB4" s="203">
        <v>0</v>
      </c>
      <c r="AC4" s="203">
        <v>9.9499999999999993</v>
      </c>
      <c r="AD4" s="203">
        <v>0</v>
      </c>
      <c r="AE4" s="203">
        <v>0</v>
      </c>
      <c r="AF4" s="203">
        <v>0</v>
      </c>
      <c r="AG4" s="203">
        <v>20.09</v>
      </c>
      <c r="AH4" s="203">
        <v>0</v>
      </c>
      <c r="AI4" s="203">
        <v>32.94</v>
      </c>
      <c r="AJ4" s="203">
        <v>0</v>
      </c>
      <c r="AK4" s="203">
        <v>7.6</v>
      </c>
      <c r="AL4" s="203">
        <v>0</v>
      </c>
      <c r="AM4" s="203">
        <v>0</v>
      </c>
      <c r="AN4" s="203">
        <v>0</v>
      </c>
      <c r="AO4" s="203">
        <v>216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10.86</v>
      </c>
      <c r="E5" s="203">
        <v>0</v>
      </c>
      <c r="F5" s="203">
        <v>0</v>
      </c>
      <c r="G5" s="203">
        <v>17.649999999999999</v>
      </c>
      <c r="H5" s="203">
        <v>0</v>
      </c>
      <c r="I5" s="203">
        <v>5.57</v>
      </c>
      <c r="J5" s="203">
        <v>16.98</v>
      </c>
      <c r="K5" s="203">
        <v>4.96</v>
      </c>
      <c r="L5" s="203">
        <v>2.33</v>
      </c>
      <c r="M5" s="203">
        <v>0</v>
      </c>
      <c r="N5" s="203">
        <v>1.1000000000000001</v>
      </c>
      <c r="O5" s="203">
        <v>1.83</v>
      </c>
      <c r="P5" s="203">
        <v>2.02</v>
      </c>
      <c r="Q5" s="203">
        <v>0.19</v>
      </c>
      <c r="R5" s="203">
        <v>0.39</v>
      </c>
      <c r="S5" s="203">
        <v>0</v>
      </c>
      <c r="T5" s="203">
        <v>0</v>
      </c>
      <c r="U5" s="203">
        <v>9.9600000000000009</v>
      </c>
      <c r="V5" s="203">
        <v>0.13</v>
      </c>
      <c r="W5" s="203">
        <v>0.41</v>
      </c>
      <c r="X5" s="203">
        <v>1.36</v>
      </c>
      <c r="Y5" s="203">
        <v>0</v>
      </c>
      <c r="Z5" s="203">
        <v>2.5499999999999998</v>
      </c>
      <c r="AA5" s="203">
        <v>0</v>
      </c>
      <c r="AB5" s="203">
        <v>0</v>
      </c>
      <c r="AC5" s="203">
        <v>9.9499999999999993</v>
      </c>
      <c r="AD5" s="203">
        <v>0</v>
      </c>
      <c r="AE5" s="203">
        <v>0</v>
      </c>
      <c r="AF5" s="203">
        <v>0</v>
      </c>
      <c r="AG5" s="203">
        <v>20.09</v>
      </c>
      <c r="AH5" s="203">
        <v>0</v>
      </c>
      <c r="AI5" s="203">
        <v>32.94</v>
      </c>
      <c r="AJ5" s="203">
        <v>0</v>
      </c>
      <c r="AK5" s="203">
        <v>7.6</v>
      </c>
      <c r="AL5" s="203">
        <v>0</v>
      </c>
      <c r="AM5" s="203">
        <v>0</v>
      </c>
      <c r="AN5" s="203">
        <v>0</v>
      </c>
      <c r="AO5" s="203">
        <v>216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10.86</v>
      </c>
      <c r="E6" s="203">
        <v>0</v>
      </c>
      <c r="F6" s="203">
        <v>0</v>
      </c>
      <c r="G6" s="203">
        <v>17.649999999999999</v>
      </c>
      <c r="H6" s="203">
        <v>0</v>
      </c>
      <c r="I6" s="203">
        <v>5.57</v>
      </c>
      <c r="J6" s="203">
        <v>16.98</v>
      </c>
      <c r="K6" s="203">
        <v>30.02</v>
      </c>
      <c r="L6" s="203">
        <v>2.33</v>
      </c>
      <c r="M6" s="203">
        <v>0</v>
      </c>
      <c r="N6" s="203">
        <v>1.1000000000000001</v>
      </c>
      <c r="O6" s="203">
        <v>1.83</v>
      </c>
      <c r="P6" s="203">
        <v>2.02</v>
      </c>
      <c r="Q6" s="203">
        <v>0.19</v>
      </c>
      <c r="R6" s="203">
        <v>0.39</v>
      </c>
      <c r="S6" s="203">
        <v>0</v>
      </c>
      <c r="T6" s="203">
        <v>0</v>
      </c>
      <c r="U6" s="203">
        <v>9.9600000000000009</v>
      </c>
      <c r="V6" s="203">
        <v>0.13</v>
      </c>
      <c r="W6" s="203">
        <v>0.41</v>
      </c>
      <c r="X6" s="203">
        <v>1.36</v>
      </c>
      <c r="Y6" s="203">
        <v>0</v>
      </c>
      <c r="Z6" s="203">
        <v>2.5499999999999998</v>
      </c>
      <c r="AA6" s="203">
        <v>0</v>
      </c>
      <c r="AB6" s="203">
        <v>0</v>
      </c>
      <c r="AC6" s="203">
        <v>9.9499999999999993</v>
      </c>
      <c r="AD6" s="203">
        <v>0</v>
      </c>
      <c r="AE6" s="203">
        <v>0</v>
      </c>
      <c r="AF6" s="203">
        <v>0</v>
      </c>
      <c r="AG6" s="203">
        <v>20.09</v>
      </c>
      <c r="AH6" s="203">
        <v>0</v>
      </c>
      <c r="AI6" s="203">
        <v>32.94</v>
      </c>
      <c r="AJ6" s="203">
        <v>0</v>
      </c>
      <c r="AK6" s="203">
        <v>9.23</v>
      </c>
      <c r="AL6" s="203">
        <v>0</v>
      </c>
      <c r="AM6" s="203">
        <v>0</v>
      </c>
      <c r="AN6" s="203">
        <v>0</v>
      </c>
      <c r="AO6" s="203">
        <v>216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10.86</v>
      </c>
      <c r="E7" s="203">
        <v>0</v>
      </c>
      <c r="F7" s="203">
        <v>0</v>
      </c>
      <c r="G7" s="203">
        <v>17.649999999999999</v>
      </c>
      <c r="H7" s="203">
        <v>0</v>
      </c>
      <c r="I7" s="203">
        <v>5.57</v>
      </c>
      <c r="J7" s="203">
        <v>16.98</v>
      </c>
      <c r="K7" s="203">
        <v>39.659999999999997</v>
      </c>
      <c r="L7" s="203">
        <v>22.21</v>
      </c>
      <c r="M7" s="203">
        <v>0</v>
      </c>
      <c r="N7" s="203">
        <v>1.1000000000000001</v>
      </c>
      <c r="O7" s="203">
        <v>1.83</v>
      </c>
      <c r="P7" s="203">
        <v>2.02</v>
      </c>
      <c r="Q7" s="203">
        <v>2.33</v>
      </c>
      <c r="R7" s="203">
        <v>4.99</v>
      </c>
      <c r="S7" s="203">
        <v>0</v>
      </c>
      <c r="T7" s="203">
        <v>0</v>
      </c>
      <c r="U7" s="203">
        <v>9.9600000000000009</v>
      </c>
      <c r="V7" s="203">
        <v>0.13</v>
      </c>
      <c r="W7" s="203">
        <v>0.41</v>
      </c>
      <c r="X7" s="203">
        <v>1.36</v>
      </c>
      <c r="Y7" s="203">
        <v>0</v>
      </c>
      <c r="Z7" s="203">
        <v>2.5499999999999998</v>
      </c>
      <c r="AA7" s="203">
        <v>0</v>
      </c>
      <c r="AB7" s="203">
        <v>0</v>
      </c>
      <c r="AC7" s="203">
        <v>9.9499999999999993</v>
      </c>
      <c r="AD7" s="203">
        <v>0</v>
      </c>
      <c r="AE7" s="203">
        <v>0</v>
      </c>
      <c r="AF7" s="203">
        <v>0</v>
      </c>
      <c r="AG7" s="203">
        <v>20.09</v>
      </c>
      <c r="AH7" s="203">
        <v>0</v>
      </c>
      <c r="AI7" s="203">
        <v>32.94</v>
      </c>
      <c r="AJ7" s="203">
        <v>0</v>
      </c>
      <c r="AK7" s="203">
        <v>9.23</v>
      </c>
      <c r="AL7" s="203">
        <v>0</v>
      </c>
      <c r="AM7" s="203">
        <v>0</v>
      </c>
      <c r="AN7" s="203">
        <v>0</v>
      </c>
      <c r="AO7" s="203">
        <v>216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10.86</v>
      </c>
      <c r="E8" s="203">
        <v>0</v>
      </c>
      <c r="F8" s="203">
        <v>0</v>
      </c>
      <c r="G8" s="203">
        <v>17.649999999999999</v>
      </c>
      <c r="H8" s="203">
        <v>0</v>
      </c>
      <c r="I8" s="203">
        <v>5.57</v>
      </c>
      <c r="J8" s="203">
        <v>16.98</v>
      </c>
      <c r="K8" s="203">
        <v>39.659999999999997</v>
      </c>
      <c r="L8" s="203">
        <v>22.21</v>
      </c>
      <c r="M8" s="203">
        <v>0</v>
      </c>
      <c r="N8" s="203">
        <v>1.1000000000000001</v>
      </c>
      <c r="O8" s="203">
        <v>1.83</v>
      </c>
      <c r="P8" s="203">
        <v>2.02</v>
      </c>
      <c r="Q8" s="203">
        <v>2.33</v>
      </c>
      <c r="R8" s="203">
        <v>4.99</v>
      </c>
      <c r="S8" s="203">
        <v>0</v>
      </c>
      <c r="T8" s="203">
        <v>0</v>
      </c>
      <c r="U8" s="203">
        <v>9.9600000000000009</v>
      </c>
      <c r="V8" s="203">
        <v>0.13</v>
      </c>
      <c r="W8" s="203">
        <v>0.41</v>
      </c>
      <c r="X8" s="203">
        <v>1.36</v>
      </c>
      <c r="Y8" s="203">
        <v>0</v>
      </c>
      <c r="Z8" s="203">
        <v>2.5499999999999998</v>
      </c>
      <c r="AA8" s="203">
        <v>0</v>
      </c>
      <c r="AB8" s="203">
        <v>0</v>
      </c>
      <c r="AC8" s="203">
        <v>9.9499999999999993</v>
      </c>
      <c r="AD8" s="203">
        <v>0</v>
      </c>
      <c r="AE8" s="203">
        <v>0</v>
      </c>
      <c r="AF8" s="203">
        <v>0</v>
      </c>
      <c r="AG8" s="203">
        <v>20.09</v>
      </c>
      <c r="AH8" s="203">
        <v>0</v>
      </c>
      <c r="AI8" s="203">
        <v>32.94</v>
      </c>
      <c r="AJ8" s="203">
        <v>0</v>
      </c>
      <c r="AK8" s="203">
        <v>9.23</v>
      </c>
      <c r="AL8" s="203">
        <v>0</v>
      </c>
      <c r="AM8" s="203">
        <v>0</v>
      </c>
      <c r="AN8" s="203">
        <v>0</v>
      </c>
      <c r="AO8" s="203">
        <v>216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10.86</v>
      </c>
      <c r="E9" s="203">
        <v>0</v>
      </c>
      <c r="F9" s="203">
        <v>0</v>
      </c>
      <c r="G9" s="203">
        <v>17.649999999999999</v>
      </c>
      <c r="H9" s="203">
        <v>0</v>
      </c>
      <c r="I9" s="203">
        <v>5.57</v>
      </c>
      <c r="J9" s="203">
        <v>16.98</v>
      </c>
      <c r="K9" s="203">
        <v>39.659999999999997</v>
      </c>
      <c r="L9" s="203">
        <v>22.21</v>
      </c>
      <c r="M9" s="203">
        <v>0</v>
      </c>
      <c r="N9" s="203">
        <v>1.1000000000000001</v>
      </c>
      <c r="O9" s="203">
        <v>1.83</v>
      </c>
      <c r="P9" s="203">
        <v>2.02</v>
      </c>
      <c r="Q9" s="203">
        <v>2.33</v>
      </c>
      <c r="R9" s="203">
        <v>4.99</v>
      </c>
      <c r="S9" s="203">
        <v>0</v>
      </c>
      <c r="T9" s="203">
        <v>0</v>
      </c>
      <c r="U9" s="203">
        <v>9.9600000000000009</v>
      </c>
      <c r="V9" s="203">
        <v>0.13</v>
      </c>
      <c r="W9" s="203">
        <v>0.41</v>
      </c>
      <c r="X9" s="203">
        <v>1.36</v>
      </c>
      <c r="Y9" s="203">
        <v>0</v>
      </c>
      <c r="Z9" s="203">
        <v>2.5499999999999998</v>
      </c>
      <c r="AA9" s="203">
        <v>0</v>
      </c>
      <c r="AB9" s="203">
        <v>0</v>
      </c>
      <c r="AC9" s="203">
        <v>9.9499999999999993</v>
      </c>
      <c r="AD9" s="203">
        <v>0</v>
      </c>
      <c r="AE9" s="203">
        <v>0</v>
      </c>
      <c r="AF9" s="203">
        <v>0</v>
      </c>
      <c r="AG9" s="203">
        <v>20.09</v>
      </c>
      <c r="AH9" s="203">
        <v>0</v>
      </c>
      <c r="AI9" s="203">
        <v>32.94</v>
      </c>
      <c r="AJ9" s="203">
        <v>0</v>
      </c>
      <c r="AK9" s="203">
        <v>9.23</v>
      </c>
      <c r="AL9" s="203">
        <v>0</v>
      </c>
      <c r="AM9" s="203">
        <v>0</v>
      </c>
      <c r="AN9" s="203">
        <v>0</v>
      </c>
      <c r="AO9" s="203">
        <v>216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10.86</v>
      </c>
      <c r="E10" s="203">
        <v>0</v>
      </c>
      <c r="F10" s="203">
        <v>0</v>
      </c>
      <c r="G10" s="203">
        <v>17.649999999999999</v>
      </c>
      <c r="H10" s="203">
        <v>0</v>
      </c>
      <c r="I10" s="203">
        <v>5.57</v>
      </c>
      <c r="J10" s="203">
        <v>16.98</v>
      </c>
      <c r="K10" s="203">
        <v>39.659999999999997</v>
      </c>
      <c r="L10" s="203">
        <v>12.57</v>
      </c>
      <c r="M10" s="203">
        <v>0</v>
      </c>
      <c r="N10" s="203">
        <v>1.1000000000000001</v>
      </c>
      <c r="O10" s="203">
        <v>1.83</v>
      </c>
      <c r="P10" s="203">
        <v>2.02</v>
      </c>
      <c r="Q10" s="203">
        <v>2.33</v>
      </c>
      <c r="R10" s="203">
        <v>4.99</v>
      </c>
      <c r="S10" s="203">
        <v>0</v>
      </c>
      <c r="T10" s="203">
        <v>0</v>
      </c>
      <c r="U10" s="203">
        <v>9.9600000000000009</v>
      </c>
      <c r="V10" s="203">
        <v>0</v>
      </c>
      <c r="W10" s="203">
        <v>0.41</v>
      </c>
      <c r="X10" s="203">
        <v>1.35</v>
      </c>
      <c r="Y10" s="203">
        <v>0</v>
      </c>
      <c r="Z10" s="203">
        <v>2.5499999999999998</v>
      </c>
      <c r="AA10" s="203">
        <v>0</v>
      </c>
      <c r="AB10" s="203">
        <v>0</v>
      </c>
      <c r="AC10" s="203">
        <v>9.9499999999999993</v>
      </c>
      <c r="AD10" s="203">
        <v>0</v>
      </c>
      <c r="AE10" s="203">
        <v>0</v>
      </c>
      <c r="AF10" s="203">
        <v>0</v>
      </c>
      <c r="AG10" s="203">
        <v>20.09</v>
      </c>
      <c r="AH10" s="203">
        <v>0</v>
      </c>
      <c r="AI10" s="203">
        <v>32.94</v>
      </c>
      <c r="AJ10" s="203">
        <v>0</v>
      </c>
      <c r="AK10" s="203">
        <v>9.23</v>
      </c>
      <c r="AL10" s="203">
        <v>0</v>
      </c>
      <c r="AM10" s="203">
        <v>0</v>
      </c>
      <c r="AN10" s="203">
        <v>0</v>
      </c>
      <c r="AO10" s="203">
        <v>216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10.86</v>
      </c>
      <c r="E11" s="203">
        <v>0</v>
      </c>
      <c r="F11" s="203">
        <v>0</v>
      </c>
      <c r="G11" s="203">
        <v>17.649999999999999</v>
      </c>
      <c r="H11" s="203">
        <v>0</v>
      </c>
      <c r="I11" s="203">
        <v>5.57</v>
      </c>
      <c r="J11" s="203">
        <v>16.98</v>
      </c>
      <c r="K11" s="203">
        <v>39.659999999999997</v>
      </c>
      <c r="L11" s="203">
        <v>23.18</v>
      </c>
      <c r="M11" s="203">
        <v>0</v>
      </c>
      <c r="N11" s="203">
        <v>1.1000000000000001</v>
      </c>
      <c r="O11" s="203">
        <v>1.83</v>
      </c>
      <c r="P11" s="203">
        <v>2.02</v>
      </c>
      <c r="Q11" s="203">
        <v>2.33</v>
      </c>
      <c r="R11" s="203">
        <v>4.99</v>
      </c>
      <c r="S11" s="203">
        <v>0</v>
      </c>
      <c r="T11" s="203">
        <v>0</v>
      </c>
      <c r="U11" s="203">
        <v>9.9600000000000009</v>
      </c>
      <c r="V11" s="203">
        <v>0.13</v>
      </c>
      <c r="W11" s="203">
        <v>0.41</v>
      </c>
      <c r="X11" s="203">
        <v>1.36</v>
      </c>
      <c r="Y11" s="203">
        <v>0</v>
      </c>
      <c r="Z11" s="203">
        <v>2.5499999999999998</v>
      </c>
      <c r="AA11" s="203">
        <v>0</v>
      </c>
      <c r="AB11" s="203">
        <v>0</v>
      </c>
      <c r="AC11" s="203">
        <v>9.9499999999999993</v>
      </c>
      <c r="AD11" s="203">
        <v>0</v>
      </c>
      <c r="AE11" s="203">
        <v>0</v>
      </c>
      <c r="AF11" s="203">
        <v>0</v>
      </c>
      <c r="AG11" s="203">
        <v>20.09</v>
      </c>
      <c r="AH11" s="203">
        <v>0</v>
      </c>
      <c r="AI11" s="203">
        <v>32.94</v>
      </c>
      <c r="AJ11" s="203">
        <v>0</v>
      </c>
      <c r="AK11" s="203">
        <v>9.23</v>
      </c>
      <c r="AL11" s="203">
        <v>0</v>
      </c>
      <c r="AM11" s="203">
        <v>0</v>
      </c>
      <c r="AN11" s="203">
        <v>0</v>
      </c>
      <c r="AO11" s="203">
        <v>216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10.86</v>
      </c>
      <c r="E12" s="203">
        <v>0</v>
      </c>
      <c r="F12" s="203">
        <v>0</v>
      </c>
      <c r="G12" s="203">
        <v>17.649999999999999</v>
      </c>
      <c r="H12" s="203">
        <v>0</v>
      </c>
      <c r="I12" s="203">
        <v>5.57</v>
      </c>
      <c r="J12" s="203">
        <v>16.98</v>
      </c>
      <c r="K12" s="203">
        <v>39.659999999999997</v>
      </c>
      <c r="L12" s="203">
        <v>30.89</v>
      </c>
      <c r="M12" s="203">
        <v>0</v>
      </c>
      <c r="N12" s="203">
        <v>1.1000000000000001</v>
      </c>
      <c r="O12" s="203">
        <v>1.83</v>
      </c>
      <c r="P12" s="203">
        <v>2.02</v>
      </c>
      <c r="Q12" s="203">
        <v>2.52</v>
      </c>
      <c r="R12" s="203">
        <v>5.36</v>
      </c>
      <c r="S12" s="203">
        <v>0</v>
      </c>
      <c r="T12" s="203">
        <v>0</v>
      </c>
      <c r="U12" s="203">
        <v>9.9600000000000009</v>
      </c>
      <c r="V12" s="203">
        <v>0.13</v>
      </c>
      <c r="W12" s="203">
        <v>0.41</v>
      </c>
      <c r="X12" s="203">
        <v>1.36</v>
      </c>
      <c r="Y12" s="203">
        <v>0</v>
      </c>
      <c r="Z12" s="203">
        <v>2.5499999999999998</v>
      </c>
      <c r="AA12" s="203">
        <v>0</v>
      </c>
      <c r="AB12" s="203">
        <v>0</v>
      </c>
      <c r="AC12" s="203">
        <v>9.9499999999999993</v>
      </c>
      <c r="AD12" s="203">
        <v>0</v>
      </c>
      <c r="AE12" s="203">
        <v>0</v>
      </c>
      <c r="AF12" s="203">
        <v>0</v>
      </c>
      <c r="AG12" s="203">
        <v>20.09</v>
      </c>
      <c r="AH12" s="203">
        <v>0</v>
      </c>
      <c r="AI12" s="203">
        <v>32.94</v>
      </c>
      <c r="AJ12" s="203">
        <v>0</v>
      </c>
      <c r="AK12" s="203">
        <v>9.23</v>
      </c>
      <c r="AL12" s="203">
        <v>0</v>
      </c>
      <c r="AM12" s="203">
        <v>0</v>
      </c>
      <c r="AN12" s="203">
        <v>0</v>
      </c>
      <c r="AO12" s="203">
        <v>216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10.86</v>
      </c>
      <c r="E13" s="203">
        <v>0</v>
      </c>
      <c r="F13" s="203">
        <v>0</v>
      </c>
      <c r="G13" s="203">
        <v>17.649999999999999</v>
      </c>
      <c r="H13" s="203">
        <v>0</v>
      </c>
      <c r="I13" s="203">
        <v>5.57</v>
      </c>
      <c r="J13" s="203">
        <v>16.98</v>
      </c>
      <c r="K13" s="203">
        <v>39.659999999999997</v>
      </c>
      <c r="L13" s="203">
        <v>30.89</v>
      </c>
      <c r="M13" s="203">
        <v>0</v>
      </c>
      <c r="N13" s="203">
        <v>1.1000000000000001</v>
      </c>
      <c r="O13" s="203">
        <v>1.83</v>
      </c>
      <c r="P13" s="203">
        <v>2.02</v>
      </c>
      <c r="Q13" s="203">
        <v>2.52</v>
      </c>
      <c r="R13" s="203">
        <v>5.36</v>
      </c>
      <c r="S13" s="203">
        <v>0</v>
      </c>
      <c r="T13" s="203">
        <v>0</v>
      </c>
      <c r="U13" s="203">
        <v>9.9600000000000009</v>
      </c>
      <c r="V13" s="203">
        <v>0.13</v>
      </c>
      <c r="W13" s="203">
        <v>0.41</v>
      </c>
      <c r="X13" s="203">
        <v>1.36</v>
      </c>
      <c r="Y13" s="203">
        <v>0</v>
      </c>
      <c r="Z13" s="203">
        <v>2.5499999999999998</v>
      </c>
      <c r="AA13" s="203">
        <v>0</v>
      </c>
      <c r="AB13" s="203">
        <v>0</v>
      </c>
      <c r="AC13" s="203">
        <v>9.9499999999999993</v>
      </c>
      <c r="AD13" s="203">
        <v>0</v>
      </c>
      <c r="AE13" s="203">
        <v>0</v>
      </c>
      <c r="AF13" s="203">
        <v>0</v>
      </c>
      <c r="AG13" s="203">
        <v>20.09</v>
      </c>
      <c r="AH13" s="203">
        <v>0</v>
      </c>
      <c r="AI13" s="203">
        <v>32.94</v>
      </c>
      <c r="AJ13" s="203">
        <v>0</v>
      </c>
      <c r="AK13" s="203">
        <v>9.23</v>
      </c>
      <c r="AL13" s="203">
        <v>0</v>
      </c>
      <c r="AM13" s="203">
        <v>0</v>
      </c>
      <c r="AN13" s="203">
        <v>0</v>
      </c>
      <c r="AO13" s="203">
        <v>216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10.86</v>
      </c>
      <c r="E14" s="203">
        <v>0</v>
      </c>
      <c r="F14" s="203">
        <v>0</v>
      </c>
      <c r="G14" s="203">
        <v>17.649999999999999</v>
      </c>
      <c r="H14" s="203">
        <v>0</v>
      </c>
      <c r="I14" s="203">
        <v>5.57</v>
      </c>
      <c r="J14" s="203">
        <v>16.98</v>
      </c>
      <c r="K14" s="203">
        <v>39.659999999999997</v>
      </c>
      <c r="L14" s="203">
        <v>30.89</v>
      </c>
      <c r="M14" s="203">
        <v>0</v>
      </c>
      <c r="N14" s="203">
        <v>1.1000000000000001</v>
      </c>
      <c r="O14" s="203">
        <v>1.83</v>
      </c>
      <c r="P14" s="203">
        <v>2.02</v>
      </c>
      <c r="Q14" s="203">
        <v>2.5099999999999998</v>
      </c>
      <c r="R14" s="203">
        <v>5.36</v>
      </c>
      <c r="S14" s="203">
        <v>0</v>
      </c>
      <c r="T14" s="203">
        <v>0</v>
      </c>
      <c r="U14" s="203">
        <v>9.9600000000000009</v>
      </c>
      <c r="V14" s="203">
        <v>0</v>
      </c>
      <c r="W14" s="203">
        <v>0.41</v>
      </c>
      <c r="X14" s="203">
        <v>1.36</v>
      </c>
      <c r="Y14" s="203">
        <v>0</v>
      </c>
      <c r="Z14" s="203">
        <v>2.5499999999999998</v>
      </c>
      <c r="AA14" s="203">
        <v>0</v>
      </c>
      <c r="AB14" s="203">
        <v>0</v>
      </c>
      <c r="AC14" s="203">
        <v>9.9499999999999993</v>
      </c>
      <c r="AD14" s="203">
        <v>0</v>
      </c>
      <c r="AE14" s="203">
        <v>0</v>
      </c>
      <c r="AF14" s="203">
        <v>0</v>
      </c>
      <c r="AG14" s="203">
        <v>20.09</v>
      </c>
      <c r="AH14" s="203">
        <v>0</v>
      </c>
      <c r="AI14" s="203">
        <v>32.94</v>
      </c>
      <c r="AJ14" s="203">
        <v>0</v>
      </c>
      <c r="AK14" s="203">
        <v>9.23</v>
      </c>
      <c r="AL14" s="203">
        <v>0</v>
      </c>
      <c r="AM14" s="203">
        <v>0</v>
      </c>
      <c r="AN14" s="203">
        <v>0</v>
      </c>
      <c r="AO14" s="203">
        <v>216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10.86</v>
      </c>
      <c r="E15" s="203">
        <v>0</v>
      </c>
      <c r="F15" s="203">
        <v>0</v>
      </c>
      <c r="G15" s="203">
        <v>17.649999999999999</v>
      </c>
      <c r="H15" s="203">
        <v>0</v>
      </c>
      <c r="I15" s="203">
        <v>5.57</v>
      </c>
      <c r="J15" s="203">
        <v>16.98</v>
      </c>
      <c r="K15" s="203">
        <v>39.659999999999997</v>
      </c>
      <c r="L15" s="203">
        <v>30.89</v>
      </c>
      <c r="M15" s="203">
        <v>0</v>
      </c>
      <c r="N15" s="203">
        <v>1.1000000000000001</v>
      </c>
      <c r="O15" s="203">
        <v>1.83</v>
      </c>
      <c r="P15" s="203">
        <v>2.02</v>
      </c>
      <c r="Q15" s="203">
        <v>2.5099999999999998</v>
      </c>
      <c r="R15" s="203">
        <v>5.36</v>
      </c>
      <c r="S15" s="203">
        <v>0</v>
      </c>
      <c r="T15" s="203">
        <v>0</v>
      </c>
      <c r="U15" s="203">
        <v>9.9600000000000009</v>
      </c>
      <c r="V15" s="203">
        <v>0</v>
      </c>
      <c r="W15" s="203">
        <v>0.41</v>
      </c>
      <c r="X15" s="203">
        <v>1.36</v>
      </c>
      <c r="Y15" s="203">
        <v>0</v>
      </c>
      <c r="Z15" s="203">
        <v>2.5499999999999998</v>
      </c>
      <c r="AA15" s="203">
        <v>0</v>
      </c>
      <c r="AB15" s="203">
        <v>0</v>
      </c>
      <c r="AC15" s="203">
        <v>9.9499999999999993</v>
      </c>
      <c r="AD15" s="203">
        <v>0</v>
      </c>
      <c r="AE15" s="203">
        <v>0</v>
      </c>
      <c r="AF15" s="203">
        <v>0</v>
      </c>
      <c r="AG15" s="203">
        <v>20.09</v>
      </c>
      <c r="AH15" s="203">
        <v>0</v>
      </c>
      <c r="AI15" s="203">
        <v>32.94</v>
      </c>
      <c r="AJ15" s="203">
        <v>0</v>
      </c>
      <c r="AK15" s="203">
        <v>9.23</v>
      </c>
      <c r="AL15" s="203">
        <v>0</v>
      </c>
      <c r="AM15" s="203">
        <v>0</v>
      </c>
      <c r="AN15" s="203">
        <v>0</v>
      </c>
      <c r="AO15" s="203">
        <v>209.25</v>
      </c>
      <c r="AP15" s="203">
        <v>1.1299999999999999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10.86</v>
      </c>
      <c r="E16" s="203">
        <v>0</v>
      </c>
      <c r="F16" s="203">
        <v>0</v>
      </c>
      <c r="G16" s="203">
        <v>17.649999999999999</v>
      </c>
      <c r="H16" s="203">
        <v>0</v>
      </c>
      <c r="I16" s="203">
        <v>5.57</v>
      </c>
      <c r="J16" s="203">
        <v>16.98</v>
      </c>
      <c r="K16" s="203">
        <v>39.659999999999997</v>
      </c>
      <c r="L16" s="203">
        <v>30.89</v>
      </c>
      <c r="M16" s="203">
        <v>0</v>
      </c>
      <c r="N16" s="203">
        <v>1.1000000000000001</v>
      </c>
      <c r="O16" s="203">
        <v>1.83</v>
      </c>
      <c r="P16" s="203">
        <v>2.02</v>
      </c>
      <c r="Q16" s="203">
        <v>2.5099999999999998</v>
      </c>
      <c r="R16" s="203">
        <v>5.36</v>
      </c>
      <c r="S16" s="203">
        <v>0</v>
      </c>
      <c r="T16" s="203">
        <v>0</v>
      </c>
      <c r="U16" s="203">
        <v>9.9600000000000009</v>
      </c>
      <c r="V16" s="203">
        <v>0</v>
      </c>
      <c r="W16" s="203">
        <v>0.41</v>
      </c>
      <c r="X16" s="203">
        <v>1.35</v>
      </c>
      <c r="Y16" s="203">
        <v>0</v>
      </c>
      <c r="Z16" s="203">
        <v>2.5499999999999998</v>
      </c>
      <c r="AA16" s="203">
        <v>0</v>
      </c>
      <c r="AB16" s="203">
        <v>0</v>
      </c>
      <c r="AC16" s="203">
        <v>9.9499999999999993</v>
      </c>
      <c r="AD16" s="203">
        <v>0</v>
      </c>
      <c r="AE16" s="203">
        <v>0</v>
      </c>
      <c r="AF16" s="203">
        <v>0</v>
      </c>
      <c r="AG16" s="203">
        <v>20.09</v>
      </c>
      <c r="AH16" s="203">
        <v>0</v>
      </c>
      <c r="AI16" s="203">
        <v>32.94</v>
      </c>
      <c r="AJ16" s="203">
        <v>0</v>
      </c>
      <c r="AK16" s="203">
        <v>9.23</v>
      </c>
      <c r="AL16" s="203">
        <v>0</v>
      </c>
      <c r="AM16" s="203">
        <v>0</v>
      </c>
      <c r="AN16" s="203">
        <v>0</v>
      </c>
      <c r="AO16" s="203">
        <v>209.25</v>
      </c>
      <c r="AP16" s="203">
        <v>1.1299999999999999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10.86</v>
      </c>
      <c r="E17" s="203">
        <v>0</v>
      </c>
      <c r="F17" s="203">
        <v>0</v>
      </c>
      <c r="G17" s="203">
        <v>17.649999999999999</v>
      </c>
      <c r="H17" s="203">
        <v>0</v>
      </c>
      <c r="I17" s="203">
        <v>5.57</v>
      </c>
      <c r="J17" s="203">
        <v>16.98</v>
      </c>
      <c r="K17" s="203">
        <v>39.659999999999997</v>
      </c>
      <c r="L17" s="203">
        <v>30.89</v>
      </c>
      <c r="M17" s="203">
        <v>0</v>
      </c>
      <c r="N17" s="203">
        <v>1.1000000000000001</v>
      </c>
      <c r="O17" s="203">
        <v>1.83</v>
      </c>
      <c r="P17" s="203">
        <v>2.02</v>
      </c>
      <c r="Q17" s="203">
        <v>2.5099999999999998</v>
      </c>
      <c r="R17" s="203">
        <v>5.36</v>
      </c>
      <c r="S17" s="203">
        <v>0</v>
      </c>
      <c r="T17" s="203">
        <v>0</v>
      </c>
      <c r="U17" s="203">
        <v>9.9600000000000009</v>
      </c>
      <c r="V17" s="203">
        <v>0.13</v>
      </c>
      <c r="W17" s="203">
        <v>0.41</v>
      </c>
      <c r="X17" s="203">
        <v>1.36</v>
      </c>
      <c r="Y17" s="203">
        <v>0</v>
      </c>
      <c r="Z17" s="203">
        <v>22.72</v>
      </c>
      <c r="AA17" s="203">
        <v>0</v>
      </c>
      <c r="AB17" s="203">
        <v>0</v>
      </c>
      <c r="AC17" s="203">
        <v>9.9499999999999993</v>
      </c>
      <c r="AD17" s="203">
        <v>0</v>
      </c>
      <c r="AE17" s="203">
        <v>0</v>
      </c>
      <c r="AF17" s="203">
        <v>0</v>
      </c>
      <c r="AG17" s="203">
        <v>20.09</v>
      </c>
      <c r="AH17" s="203">
        <v>0</v>
      </c>
      <c r="AI17" s="203">
        <v>32.94</v>
      </c>
      <c r="AJ17" s="203">
        <v>0</v>
      </c>
      <c r="AK17" s="203">
        <v>9.23</v>
      </c>
      <c r="AL17" s="203">
        <v>0</v>
      </c>
      <c r="AM17" s="203">
        <v>0</v>
      </c>
      <c r="AN17" s="203">
        <v>0</v>
      </c>
      <c r="AO17" s="203">
        <v>209.25</v>
      </c>
      <c r="AP17" s="203">
        <v>1.1299999999999999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10.86</v>
      </c>
      <c r="E18" s="203">
        <v>0</v>
      </c>
      <c r="F18" s="203">
        <v>0</v>
      </c>
      <c r="G18" s="203">
        <v>17.649999999999999</v>
      </c>
      <c r="H18" s="203">
        <v>0</v>
      </c>
      <c r="I18" s="203">
        <v>5.57</v>
      </c>
      <c r="J18" s="203">
        <v>16.98</v>
      </c>
      <c r="K18" s="203">
        <v>39.659999999999997</v>
      </c>
      <c r="L18" s="203">
        <v>30.89</v>
      </c>
      <c r="M18" s="203">
        <v>0</v>
      </c>
      <c r="N18" s="203">
        <v>1.1000000000000001</v>
      </c>
      <c r="O18" s="203">
        <v>1.83</v>
      </c>
      <c r="P18" s="203">
        <v>2.02</v>
      </c>
      <c r="Q18" s="203">
        <v>2.5099999999999998</v>
      </c>
      <c r="R18" s="203">
        <v>5.36</v>
      </c>
      <c r="S18" s="203">
        <v>0</v>
      </c>
      <c r="T18" s="203">
        <v>0</v>
      </c>
      <c r="U18" s="203">
        <v>9.9600000000000009</v>
      </c>
      <c r="V18" s="203">
        <v>0.13</v>
      </c>
      <c r="W18" s="203">
        <v>0.41</v>
      </c>
      <c r="X18" s="203">
        <v>1.36</v>
      </c>
      <c r="Y18" s="203">
        <v>0</v>
      </c>
      <c r="Z18" s="203">
        <v>22.72</v>
      </c>
      <c r="AA18" s="203">
        <v>0</v>
      </c>
      <c r="AB18" s="203">
        <v>0</v>
      </c>
      <c r="AC18" s="203">
        <v>9.9499999999999993</v>
      </c>
      <c r="AD18" s="203">
        <v>0</v>
      </c>
      <c r="AE18" s="203">
        <v>0</v>
      </c>
      <c r="AF18" s="203">
        <v>0</v>
      </c>
      <c r="AG18" s="203">
        <v>20.09</v>
      </c>
      <c r="AH18" s="203">
        <v>0</v>
      </c>
      <c r="AI18" s="203">
        <v>32.94</v>
      </c>
      <c r="AJ18" s="203">
        <v>0</v>
      </c>
      <c r="AK18" s="203">
        <v>9.23</v>
      </c>
      <c r="AL18" s="203">
        <v>0</v>
      </c>
      <c r="AM18" s="203">
        <v>0</v>
      </c>
      <c r="AN18" s="203">
        <v>0</v>
      </c>
      <c r="AO18" s="203">
        <v>209.25</v>
      </c>
      <c r="AP18" s="203">
        <v>1.1299999999999999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10.86</v>
      </c>
      <c r="E19" s="203">
        <v>0</v>
      </c>
      <c r="F19" s="203">
        <v>0</v>
      </c>
      <c r="G19" s="203">
        <v>17.649999999999999</v>
      </c>
      <c r="H19" s="203">
        <v>0</v>
      </c>
      <c r="I19" s="203">
        <v>5.57</v>
      </c>
      <c r="J19" s="203">
        <v>16.98</v>
      </c>
      <c r="K19" s="203">
        <v>39.659999999999997</v>
      </c>
      <c r="L19" s="203">
        <v>30.89</v>
      </c>
      <c r="M19" s="203">
        <v>0</v>
      </c>
      <c r="N19" s="203">
        <v>1.1000000000000001</v>
      </c>
      <c r="O19" s="203">
        <v>1.83</v>
      </c>
      <c r="P19" s="203">
        <v>2.02</v>
      </c>
      <c r="Q19" s="203">
        <v>2.61</v>
      </c>
      <c r="R19" s="203">
        <v>5.55</v>
      </c>
      <c r="S19" s="203">
        <v>0</v>
      </c>
      <c r="T19" s="203">
        <v>0</v>
      </c>
      <c r="U19" s="203">
        <v>9.9600000000000009</v>
      </c>
      <c r="V19" s="203">
        <v>0.13</v>
      </c>
      <c r="W19" s="203">
        <v>0.41</v>
      </c>
      <c r="X19" s="203">
        <v>1.36</v>
      </c>
      <c r="Y19" s="203">
        <v>0</v>
      </c>
      <c r="Z19" s="203">
        <v>22.72</v>
      </c>
      <c r="AA19" s="203">
        <v>0</v>
      </c>
      <c r="AB19" s="203">
        <v>0</v>
      </c>
      <c r="AC19" s="203">
        <v>9.9499999999999993</v>
      </c>
      <c r="AD19" s="203">
        <v>0</v>
      </c>
      <c r="AE19" s="203">
        <v>0</v>
      </c>
      <c r="AF19" s="203">
        <v>0</v>
      </c>
      <c r="AG19" s="203">
        <v>20.09</v>
      </c>
      <c r="AH19" s="203">
        <v>0</v>
      </c>
      <c r="AI19" s="203">
        <v>32.94</v>
      </c>
      <c r="AJ19" s="203">
        <v>0</v>
      </c>
      <c r="AK19" s="203">
        <v>9.23</v>
      </c>
      <c r="AL19" s="203">
        <v>0</v>
      </c>
      <c r="AM19" s="203">
        <v>0</v>
      </c>
      <c r="AN19" s="203">
        <v>0</v>
      </c>
      <c r="AO19" s="203">
        <v>209.25</v>
      </c>
      <c r="AP19" s="203">
        <v>1.1299999999999999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10.86</v>
      </c>
      <c r="E20" s="203">
        <v>0</v>
      </c>
      <c r="F20" s="203">
        <v>0</v>
      </c>
      <c r="G20" s="203">
        <v>17.649999999999999</v>
      </c>
      <c r="H20" s="203">
        <v>0</v>
      </c>
      <c r="I20" s="203">
        <v>5.57</v>
      </c>
      <c r="J20" s="203">
        <v>16.98</v>
      </c>
      <c r="K20" s="203">
        <v>39.659999999999997</v>
      </c>
      <c r="L20" s="203">
        <v>30.89</v>
      </c>
      <c r="M20" s="203">
        <v>0</v>
      </c>
      <c r="N20" s="203">
        <v>1.1000000000000001</v>
      </c>
      <c r="O20" s="203">
        <v>1.83</v>
      </c>
      <c r="P20" s="203">
        <v>2.02</v>
      </c>
      <c r="Q20" s="203">
        <v>2.61</v>
      </c>
      <c r="R20" s="203">
        <v>5.55</v>
      </c>
      <c r="S20" s="203">
        <v>0</v>
      </c>
      <c r="T20" s="203">
        <v>0</v>
      </c>
      <c r="U20" s="203">
        <v>9.9600000000000009</v>
      </c>
      <c r="V20" s="203">
        <v>0.13</v>
      </c>
      <c r="W20" s="203">
        <v>0.41</v>
      </c>
      <c r="X20" s="203">
        <v>1.36</v>
      </c>
      <c r="Y20" s="203">
        <v>0</v>
      </c>
      <c r="Z20" s="203">
        <v>22.72</v>
      </c>
      <c r="AA20" s="203">
        <v>0</v>
      </c>
      <c r="AB20" s="203">
        <v>0</v>
      </c>
      <c r="AC20" s="203">
        <v>9.9499999999999993</v>
      </c>
      <c r="AD20" s="203">
        <v>0</v>
      </c>
      <c r="AE20" s="203">
        <v>0</v>
      </c>
      <c r="AF20" s="203">
        <v>0</v>
      </c>
      <c r="AG20" s="203">
        <v>20.09</v>
      </c>
      <c r="AH20" s="203">
        <v>0</v>
      </c>
      <c r="AI20" s="203">
        <v>32.94</v>
      </c>
      <c r="AJ20" s="203">
        <v>0</v>
      </c>
      <c r="AK20" s="203">
        <v>9.23</v>
      </c>
      <c r="AL20" s="203">
        <v>0</v>
      </c>
      <c r="AM20" s="203">
        <v>0</v>
      </c>
      <c r="AN20" s="203">
        <v>0</v>
      </c>
      <c r="AO20" s="203">
        <v>209.25</v>
      </c>
      <c r="AP20" s="203">
        <v>1.1299999999999999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10.86</v>
      </c>
      <c r="E21" s="203">
        <v>0</v>
      </c>
      <c r="F21" s="203">
        <v>0</v>
      </c>
      <c r="G21" s="203">
        <v>17.649999999999999</v>
      </c>
      <c r="H21" s="203">
        <v>0</v>
      </c>
      <c r="I21" s="203">
        <v>5.57</v>
      </c>
      <c r="J21" s="203">
        <v>16.98</v>
      </c>
      <c r="K21" s="203">
        <v>39.659999999999997</v>
      </c>
      <c r="L21" s="203">
        <v>30.89</v>
      </c>
      <c r="M21" s="203">
        <v>0</v>
      </c>
      <c r="N21" s="203">
        <v>1.1000000000000001</v>
      </c>
      <c r="O21" s="203">
        <v>1.83</v>
      </c>
      <c r="P21" s="203">
        <v>2.02</v>
      </c>
      <c r="Q21" s="203">
        <v>2.61</v>
      </c>
      <c r="R21" s="203">
        <v>5.55</v>
      </c>
      <c r="S21" s="203">
        <v>0</v>
      </c>
      <c r="T21" s="203">
        <v>0</v>
      </c>
      <c r="U21" s="203">
        <v>9.9600000000000009</v>
      </c>
      <c r="V21" s="203">
        <v>0.13</v>
      </c>
      <c r="W21" s="203">
        <v>0.41</v>
      </c>
      <c r="X21" s="203">
        <v>1.36</v>
      </c>
      <c r="Y21" s="203">
        <v>0</v>
      </c>
      <c r="Z21" s="203">
        <v>24.65</v>
      </c>
      <c r="AA21" s="203">
        <v>0</v>
      </c>
      <c r="AB21" s="203">
        <v>0</v>
      </c>
      <c r="AC21" s="203">
        <v>9.7100000000000009</v>
      </c>
      <c r="AD21" s="203">
        <v>0</v>
      </c>
      <c r="AE21" s="203">
        <v>0</v>
      </c>
      <c r="AF21" s="203">
        <v>0</v>
      </c>
      <c r="AG21" s="203">
        <v>20.09</v>
      </c>
      <c r="AH21" s="203">
        <v>0</v>
      </c>
      <c r="AI21" s="203">
        <v>32.94</v>
      </c>
      <c r="AJ21" s="203">
        <v>0</v>
      </c>
      <c r="AK21" s="203">
        <v>9.23</v>
      </c>
      <c r="AL21" s="203">
        <v>0</v>
      </c>
      <c r="AM21" s="203">
        <v>0</v>
      </c>
      <c r="AN21" s="203">
        <v>0</v>
      </c>
      <c r="AO21" s="203">
        <v>209.25</v>
      </c>
      <c r="AP21" s="203">
        <v>1.1299999999999999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10.86</v>
      </c>
      <c r="E22" s="203">
        <v>0</v>
      </c>
      <c r="F22" s="203">
        <v>0</v>
      </c>
      <c r="G22" s="203">
        <v>17.649999999999999</v>
      </c>
      <c r="H22" s="203">
        <v>0</v>
      </c>
      <c r="I22" s="203">
        <v>5.57</v>
      </c>
      <c r="J22" s="203">
        <v>16.98</v>
      </c>
      <c r="K22" s="203">
        <v>39.659999999999997</v>
      </c>
      <c r="L22" s="203">
        <v>30.89</v>
      </c>
      <c r="M22" s="203">
        <v>0</v>
      </c>
      <c r="N22" s="203">
        <v>1.1000000000000001</v>
      </c>
      <c r="O22" s="203">
        <v>1.83</v>
      </c>
      <c r="P22" s="203">
        <v>2.02</v>
      </c>
      <c r="Q22" s="203">
        <v>2.61</v>
      </c>
      <c r="R22" s="203">
        <v>5.55</v>
      </c>
      <c r="S22" s="203">
        <v>0</v>
      </c>
      <c r="T22" s="203">
        <v>0</v>
      </c>
      <c r="U22" s="203">
        <v>9.9600000000000009</v>
      </c>
      <c r="V22" s="203">
        <v>0.13</v>
      </c>
      <c r="W22" s="203">
        <v>0.41</v>
      </c>
      <c r="X22" s="203">
        <v>1.36</v>
      </c>
      <c r="Y22" s="203">
        <v>0</v>
      </c>
      <c r="Z22" s="203">
        <v>24.65</v>
      </c>
      <c r="AA22" s="203">
        <v>0</v>
      </c>
      <c r="AB22" s="203">
        <v>0</v>
      </c>
      <c r="AC22" s="203">
        <v>9.7100000000000009</v>
      </c>
      <c r="AD22" s="203">
        <v>0</v>
      </c>
      <c r="AE22" s="203">
        <v>0</v>
      </c>
      <c r="AF22" s="203">
        <v>0</v>
      </c>
      <c r="AG22" s="203">
        <v>20.09</v>
      </c>
      <c r="AH22" s="203">
        <v>0</v>
      </c>
      <c r="AI22" s="203">
        <v>32.94</v>
      </c>
      <c r="AJ22" s="203">
        <v>0</v>
      </c>
      <c r="AK22" s="203">
        <v>9.23</v>
      </c>
      <c r="AL22" s="203">
        <v>0</v>
      </c>
      <c r="AM22" s="203">
        <v>0</v>
      </c>
      <c r="AN22" s="203">
        <v>0</v>
      </c>
      <c r="AO22" s="203">
        <v>209.25</v>
      </c>
      <c r="AP22" s="203">
        <v>1.1299999999999999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10.86</v>
      </c>
      <c r="E23" s="203">
        <v>0</v>
      </c>
      <c r="F23" s="203">
        <v>0</v>
      </c>
      <c r="G23" s="203">
        <v>17.649999999999999</v>
      </c>
      <c r="H23" s="203">
        <v>0</v>
      </c>
      <c r="I23" s="203">
        <v>5.57</v>
      </c>
      <c r="J23" s="203">
        <v>16.98</v>
      </c>
      <c r="K23" s="203">
        <v>39.659999999999997</v>
      </c>
      <c r="L23" s="203">
        <v>30.89</v>
      </c>
      <c r="M23" s="203">
        <v>0</v>
      </c>
      <c r="N23" s="203">
        <v>1.1000000000000001</v>
      </c>
      <c r="O23" s="203">
        <v>1.83</v>
      </c>
      <c r="P23" s="203">
        <v>2.02</v>
      </c>
      <c r="Q23" s="203">
        <v>2.61</v>
      </c>
      <c r="R23" s="203">
        <v>5.55</v>
      </c>
      <c r="S23" s="203">
        <v>0</v>
      </c>
      <c r="T23" s="203">
        <v>0</v>
      </c>
      <c r="U23" s="203">
        <v>9.9600000000000009</v>
      </c>
      <c r="V23" s="203">
        <v>0.13</v>
      </c>
      <c r="W23" s="203">
        <v>0.41</v>
      </c>
      <c r="X23" s="203">
        <v>1.36</v>
      </c>
      <c r="Y23" s="203">
        <v>0</v>
      </c>
      <c r="Z23" s="203">
        <v>29.47</v>
      </c>
      <c r="AA23" s="203">
        <v>0</v>
      </c>
      <c r="AB23" s="203">
        <v>0</v>
      </c>
      <c r="AC23" s="203">
        <v>9.7100000000000009</v>
      </c>
      <c r="AD23" s="203">
        <v>0</v>
      </c>
      <c r="AE23" s="203">
        <v>0</v>
      </c>
      <c r="AF23" s="203">
        <v>0</v>
      </c>
      <c r="AG23" s="203">
        <v>20.09</v>
      </c>
      <c r="AH23" s="203">
        <v>0</v>
      </c>
      <c r="AI23" s="203">
        <v>32.94</v>
      </c>
      <c r="AJ23" s="203">
        <v>0</v>
      </c>
      <c r="AK23" s="203">
        <v>9.23</v>
      </c>
      <c r="AL23" s="203">
        <v>0</v>
      </c>
      <c r="AM23" s="203">
        <v>0</v>
      </c>
      <c r="AN23" s="203">
        <v>0</v>
      </c>
      <c r="AO23" s="203">
        <v>209.25</v>
      </c>
      <c r="AP23" s="203">
        <v>1.1299999999999999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10.86</v>
      </c>
      <c r="E24" s="203">
        <v>0</v>
      </c>
      <c r="F24" s="203">
        <v>0</v>
      </c>
      <c r="G24" s="203">
        <v>17.649999999999999</v>
      </c>
      <c r="H24" s="203">
        <v>0</v>
      </c>
      <c r="I24" s="203">
        <v>5.57</v>
      </c>
      <c r="J24" s="203">
        <v>16.98</v>
      </c>
      <c r="K24" s="203">
        <v>39.659999999999997</v>
      </c>
      <c r="L24" s="203">
        <v>30.89</v>
      </c>
      <c r="M24" s="203">
        <v>0</v>
      </c>
      <c r="N24" s="203">
        <v>1.1000000000000001</v>
      </c>
      <c r="O24" s="203">
        <v>1.83</v>
      </c>
      <c r="P24" s="203">
        <v>2.02</v>
      </c>
      <c r="Q24" s="203">
        <v>2.61</v>
      </c>
      <c r="R24" s="203">
        <v>5.55</v>
      </c>
      <c r="S24" s="203">
        <v>0</v>
      </c>
      <c r="T24" s="203">
        <v>0</v>
      </c>
      <c r="U24" s="203">
        <v>9.9600000000000009</v>
      </c>
      <c r="V24" s="203">
        <v>0.13</v>
      </c>
      <c r="W24" s="203">
        <v>0.41</v>
      </c>
      <c r="X24" s="203">
        <v>1.36</v>
      </c>
      <c r="Y24" s="203">
        <v>0</v>
      </c>
      <c r="Z24" s="203">
        <v>29.47</v>
      </c>
      <c r="AA24" s="203">
        <v>0</v>
      </c>
      <c r="AB24" s="203">
        <v>0</v>
      </c>
      <c r="AC24" s="203">
        <v>9.7100000000000009</v>
      </c>
      <c r="AD24" s="203">
        <v>0</v>
      </c>
      <c r="AE24" s="203">
        <v>0</v>
      </c>
      <c r="AF24" s="203">
        <v>0</v>
      </c>
      <c r="AG24" s="203">
        <v>20.09</v>
      </c>
      <c r="AH24" s="203">
        <v>0</v>
      </c>
      <c r="AI24" s="203">
        <v>32.94</v>
      </c>
      <c r="AJ24" s="203">
        <v>0</v>
      </c>
      <c r="AK24" s="203">
        <v>9.23</v>
      </c>
      <c r="AL24" s="203">
        <v>0</v>
      </c>
      <c r="AM24" s="203">
        <v>0</v>
      </c>
      <c r="AN24" s="203">
        <v>0</v>
      </c>
      <c r="AO24" s="203">
        <v>209.25</v>
      </c>
      <c r="AP24" s="203">
        <v>1.1299999999999999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10.86</v>
      </c>
      <c r="E25" s="203">
        <v>0</v>
      </c>
      <c r="F25" s="203">
        <v>0</v>
      </c>
      <c r="G25" s="203">
        <v>17.649999999999999</v>
      </c>
      <c r="H25" s="203">
        <v>0</v>
      </c>
      <c r="I25" s="203">
        <v>5.57</v>
      </c>
      <c r="J25" s="203">
        <v>16.98</v>
      </c>
      <c r="K25" s="203">
        <v>39.659999999999997</v>
      </c>
      <c r="L25" s="203">
        <v>30.89</v>
      </c>
      <c r="M25" s="203">
        <v>0</v>
      </c>
      <c r="N25" s="203">
        <v>1.1000000000000001</v>
      </c>
      <c r="O25" s="203">
        <v>1.83</v>
      </c>
      <c r="P25" s="203">
        <v>2.02</v>
      </c>
      <c r="Q25" s="203">
        <v>2.61</v>
      </c>
      <c r="R25" s="203">
        <v>5.55</v>
      </c>
      <c r="S25" s="203">
        <v>0</v>
      </c>
      <c r="T25" s="203">
        <v>0</v>
      </c>
      <c r="U25" s="203">
        <v>9.9600000000000009</v>
      </c>
      <c r="V25" s="203">
        <v>0.13</v>
      </c>
      <c r="W25" s="203">
        <v>0.41</v>
      </c>
      <c r="X25" s="203">
        <v>1.36</v>
      </c>
      <c r="Y25" s="203">
        <v>0</v>
      </c>
      <c r="Z25" s="203">
        <v>2.5499999999999998</v>
      </c>
      <c r="AA25" s="203">
        <v>0</v>
      </c>
      <c r="AB25" s="203">
        <v>0</v>
      </c>
      <c r="AC25" s="203">
        <v>9.7100000000000009</v>
      </c>
      <c r="AD25" s="203">
        <v>0</v>
      </c>
      <c r="AE25" s="203">
        <v>0</v>
      </c>
      <c r="AF25" s="203">
        <v>0</v>
      </c>
      <c r="AG25" s="203">
        <v>20.09</v>
      </c>
      <c r="AH25" s="203">
        <v>0</v>
      </c>
      <c r="AI25" s="203">
        <v>32.94</v>
      </c>
      <c r="AJ25" s="203">
        <v>0</v>
      </c>
      <c r="AK25" s="203">
        <v>9.23</v>
      </c>
      <c r="AL25" s="203">
        <v>0</v>
      </c>
      <c r="AM25" s="203">
        <v>0</v>
      </c>
      <c r="AN25" s="203">
        <v>0</v>
      </c>
      <c r="AO25" s="203">
        <v>209.25</v>
      </c>
      <c r="AP25" s="203">
        <v>1.1299999999999999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10.86</v>
      </c>
      <c r="E26" s="203">
        <v>0</v>
      </c>
      <c r="F26" s="203">
        <v>0</v>
      </c>
      <c r="G26" s="203">
        <v>17.649999999999999</v>
      </c>
      <c r="H26" s="203">
        <v>0</v>
      </c>
      <c r="I26" s="203">
        <v>5.57</v>
      </c>
      <c r="J26" s="203">
        <v>16.98</v>
      </c>
      <c r="K26" s="203">
        <v>39.659999999999997</v>
      </c>
      <c r="L26" s="203">
        <v>30.89</v>
      </c>
      <c r="M26" s="203">
        <v>0</v>
      </c>
      <c r="N26" s="203">
        <v>1.1000000000000001</v>
      </c>
      <c r="O26" s="203">
        <v>1.83</v>
      </c>
      <c r="P26" s="203">
        <v>2.02</v>
      </c>
      <c r="Q26" s="203">
        <v>2.61</v>
      </c>
      <c r="R26" s="203">
        <v>5.55</v>
      </c>
      <c r="S26" s="203">
        <v>0</v>
      </c>
      <c r="T26" s="203">
        <v>0</v>
      </c>
      <c r="U26" s="203">
        <v>9.9600000000000009</v>
      </c>
      <c r="V26" s="203">
        <v>0.13</v>
      </c>
      <c r="W26" s="203">
        <v>0.41</v>
      </c>
      <c r="X26" s="203">
        <v>1.36</v>
      </c>
      <c r="Y26" s="203">
        <v>0</v>
      </c>
      <c r="Z26" s="203">
        <v>2.5499999999999998</v>
      </c>
      <c r="AA26" s="203">
        <v>0</v>
      </c>
      <c r="AB26" s="203">
        <v>0</v>
      </c>
      <c r="AC26" s="203">
        <v>9.7100000000000009</v>
      </c>
      <c r="AD26" s="203">
        <v>0</v>
      </c>
      <c r="AE26" s="203">
        <v>0</v>
      </c>
      <c r="AF26" s="203">
        <v>0</v>
      </c>
      <c r="AG26" s="203">
        <v>20.09</v>
      </c>
      <c r="AH26" s="203">
        <v>0</v>
      </c>
      <c r="AI26" s="203">
        <v>32.94</v>
      </c>
      <c r="AJ26" s="203">
        <v>0</v>
      </c>
      <c r="AK26" s="203">
        <v>9.23</v>
      </c>
      <c r="AL26" s="203">
        <v>0</v>
      </c>
      <c r="AM26" s="203">
        <v>0</v>
      </c>
      <c r="AN26" s="203">
        <v>0</v>
      </c>
      <c r="AO26" s="203">
        <v>209.25</v>
      </c>
      <c r="AP26" s="203">
        <v>1.1299999999999999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10.59</v>
      </c>
      <c r="E27" s="203">
        <v>0</v>
      </c>
      <c r="F27" s="203">
        <v>0</v>
      </c>
      <c r="G27" s="203">
        <v>17.649999999999999</v>
      </c>
      <c r="H27" s="203">
        <v>0</v>
      </c>
      <c r="I27" s="203">
        <v>5.57</v>
      </c>
      <c r="J27" s="203">
        <v>16.98</v>
      </c>
      <c r="K27" s="203">
        <v>39.47</v>
      </c>
      <c r="L27" s="203">
        <v>30.89</v>
      </c>
      <c r="M27" s="203">
        <v>0</v>
      </c>
      <c r="N27" s="203">
        <v>1.1000000000000001</v>
      </c>
      <c r="O27" s="203">
        <v>1.83</v>
      </c>
      <c r="P27" s="203">
        <v>2.02</v>
      </c>
      <c r="Q27" s="203">
        <v>2.61</v>
      </c>
      <c r="R27" s="203">
        <v>5.55</v>
      </c>
      <c r="S27" s="203">
        <v>0</v>
      </c>
      <c r="T27" s="203">
        <v>0</v>
      </c>
      <c r="U27" s="203">
        <v>9.9600000000000009</v>
      </c>
      <c r="V27" s="203">
        <v>0.13</v>
      </c>
      <c r="W27" s="203">
        <v>0.41</v>
      </c>
      <c r="X27" s="203">
        <v>1.36</v>
      </c>
      <c r="Y27" s="203">
        <v>0</v>
      </c>
      <c r="Z27" s="203">
        <v>2.5499999999999998</v>
      </c>
      <c r="AA27" s="203">
        <v>0</v>
      </c>
      <c r="AB27" s="203">
        <v>0</v>
      </c>
      <c r="AC27" s="203">
        <v>9.7100000000000009</v>
      </c>
      <c r="AD27" s="203">
        <v>0</v>
      </c>
      <c r="AE27" s="203">
        <v>0</v>
      </c>
      <c r="AF27" s="203">
        <v>0</v>
      </c>
      <c r="AG27" s="203">
        <v>20.09</v>
      </c>
      <c r="AH27" s="203">
        <v>0</v>
      </c>
      <c r="AI27" s="203">
        <v>32.94</v>
      </c>
      <c r="AJ27" s="203">
        <v>0</v>
      </c>
      <c r="AK27" s="203">
        <v>9.23</v>
      </c>
      <c r="AL27" s="203">
        <v>0</v>
      </c>
      <c r="AM27" s="203">
        <v>0</v>
      </c>
      <c r="AN27" s="203">
        <v>0</v>
      </c>
      <c r="AO27" s="203">
        <v>209.25</v>
      </c>
      <c r="AP27" s="203">
        <v>1.1299999999999999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10.59</v>
      </c>
      <c r="E28" s="203">
        <v>0</v>
      </c>
      <c r="F28" s="203">
        <v>0</v>
      </c>
      <c r="G28" s="203">
        <v>17.649999999999999</v>
      </c>
      <c r="H28" s="203">
        <v>0</v>
      </c>
      <c r="I28" s="203">
        <v>5.57</v>
      </c>
      <c r="J28" s="203">
        <v>16.98</v>
      </c>
      <c r="K28" s="203">
        <v>39.47</v>
      </c>
      <c r="L28" s="203">
        <v>30.89</v>
      </c>
      <c r="M28" s="203">
        <v>0</v>
      </c>
      <c r="N28" s="203">
        <v>1.1000000000000001</v>
      </c>
      <c r="O28" s="203">
        <v>1.83</v>
      </c>
      <c r="P28" s="203">
        <v>2.02</v>
      </c>
      <c r="Q28" s="203">
        <v>2.61</v>
      </c>
      <c r="R28" s="203">
        <v>5.55</v>
      </c>
      <c r="S28" s="203">
        <v>0</v>
      </c>
      <c r="T28" s="203">
        <v>0</v>
      </c>
      <c r="U28" s="203">
        <v>9.9600000000000009</v>
      </c>
      <c r="V28" s="203">
        <v>0.13</v>
      </c>
      <c r="W28" s="203">
        <v>0.99</v>
      </c>
      <c r="X28" s="203">
        <v>1.45</v>
      </c>
      <c r="Y28" s="203">
        <v>0</v>
      </c>
      <c r="Z28" s="203">
        <v>2.5499999999999998</v>
      </c>
      <c r="AA28" s="203">
        <v>0</v>
      </c>
      <c r="AB28" s="203">
        <v>0</v>
      </c>
      <c r="AC28" s="203">
        <v>9.7100000000000009</v>
      </c>
      <c r="AD28" s="203">
        <v>0</v>
      </c>
      <c r="AE28" s="203">
        <v>0</v>
      </c>
      <c r="AF28" s="203">
        <v>0</v>
      </c>
      <c r="AG28" s="203">
        <v>20.09</v>
      </c>
      <c r="AH28" s="203">
        <v>0</v>
      </c>
      <c r="AI28" s="203">
        <v>32.94</v>
      </c>
      <c r="AJ28" s="203">
        <v>0</v>
      </c>
      <c r="AK28" s="203">
        <v>9.23</v>
      </c>
      <c r="AL28" s="203">
        <v>0</v>
      </c>
      <c r="AM28" s="203">
        <v>0</v>
      </c>
      <c r="AN28" s="203">
        <v>0</v>
      </c>
      <c r="AO28" s="203">
        <v>209.25</v>
      </c>
      <c r="AP28" s="203">
        <v>1.1299999999999999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10.59</v>
      </c>
      <c r="E29" s="203">
        <v>0</v>
      </c>
      <c r="F29" s="203">
        <v>0</v>
      </c>
      <c r="G29" s="203">
        <v>17.649999999999999</v>
      </c>
      <c r="H29" s="203">
        <v>0</v>
      </c>
      <c r="I29" s="203">
        <v>5.57</v>
      </c>
      <c r="J29" s="203">
        <v>16.98</v>
      </c>
      <c r="K29" s="203">
        <v>40.159999999999997</v>
      </c>
      <c r="L29" s="203">
        <v>30.89</v>
      </c>
      <c r="M29" s="203">
        <v>0</v>
      </c>
      <c r="N29" s="203">
        <v>1.1000000000000001</v>
      </c>
      <c r="O29" s="203">
        <v>1.83</v>
      </c>
      <c r="P29" s="203">
        <v>2.02</v>
      </c>
      <c r="Q29" s="203">
        <v>2.61</v>
      </c>
      <c r="R29" s="203">
        <v>5.55</v>
      </c>
      <c r="S29" s="203">
        <v>0</v>
      </c>
      <c r="T29" s="203">
        <v>0</v>
      </c>
      <c r="U29" s="203">
        <v>9.9600000000000009</v>
      </c>
      <c r="V29" s="203">
        <v>0.13</v>
      </c>
      <c r="W29" s="203">
        <v>0.41</v>
      </c>
      <c r="X29" s="203">
        <v>0</v>
      </c>
      <c r="Y29" s="203">
        <v>0</v>
      </c>
      <c r="Z29" s="203">
        <v>2.5499999999999998</v>
      </c>
      <c r="AA29" s="203">
        <v>0</v>
      </c>
      <c r="AB29" s="203">
        <v>0</v>
      </c>
      <c r="AC29" s="203">
        <v>9.7100000000000009</v>
      </c>
      <c r="AD29" s="203">
        <v>0</v>
      </c>
      <c r="AE29" s="203">
        <v>0</v>
      </c>
      <c r="AF29" s="203">
        <v>0</v>
      </c>
      <c r="AG29" s="203">
        <v>20.09</v>
      </c>
      <c r="AH29" s="203">
        <v>0</v>
      </c>
      <c r="AI29" s="203">
        <v>32.94</v>
      </c>
      <c r="AJ29" s="203">
        <v>0</v>
      </c>
      <c r="AK29" s="203">
        <v>9.23</v>
      </c>
      <c r="AL29" s="203">
        <v>0</v>
      </c>
      <c r="AM29" s="203">
        <v>0</v>
      </c>
      <c r="AN29" s="203">
        <v>0</v>
      </c>
      <c r="AO29" s="203">
        <v>209.25</v>
      </c>
      <c r="AP29" s="203">
        <v>1.1299999999999999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10.59</v>
      </c>
      <c r="E30" s="203">
        <v>0</v>
      </c>
      <c r="F30" s="203">
        <v>0</v>
      </c>
      <c r="G30" s="203">
        <v>17.649999999999999</v>
      </c>
      <c r="H30" s="203">
        <v>0</v>
      </c>
      <c r="I30" s="203">
        <v>5.57</v>
      </c>
      <c r="J30" s="203">
        <v>16.98</v>
      </c>
      <c r="K30" s="203">
        <v>39.659999999999997</v>
      </c>
      <c r="L30" s="203">
        <v>30.89</v>
      </c>
      <c r="M30" s="203">
        <v>0</v>
      </c>
      <c r="N30" s="203">
        <v>1.1000000000000001</v>
      </c>
      <c r="O30" s="203">
        <v>1.83</v>
      </c>
      <c r="P30" s="203">
        <v>2.02</v>
      </c>
      <c r="Q30" s="203">
        <v>2.61</v>
      </c>
      <c r="R30" s="203">
        <v>5.55</v>
      </c>
      <c r="S30" s="203">
        <v>0</v>
      </c>
      <c r="T30" s="203">
        <v>0</v>
      </c>
      <c r="U30" s="203">
        <v>9.9600000000000009</v>
      </c>
      <c r="V30" s="203">
        <v>0.13</v>
      </c>
      <c r="W30" s="203">
        <v>0.41</v>
      </c>
      <c r="X30" s="203">
        <v>1.36</v>
      </c>
      <c r="Y30" s="203">
        <v>0</v>
      </c>
      <c r="Z30" s="203">
        <v>2.5499999999999998</v>
      </c>
      <c r="AA30" s="203">
        <v>0</v>
      </c>
      <c r="AB30" s="203">
        <v>0</v>
      </c>
      <c r="AC30" s="203">
        <v>9.7100000000000009</v>
      </c>
      <c r="AD30" s="203">
        <v>0</v>
      </c>
      <c r="AE30" s="203">
        <v>0</v>
      </c>
      <c r="AF30" s="203">
        <v>0</v>
      </c>
      <c r="AG30" s="203">
        <v>20.09</v>
      </c>
      <c r="AH30" s="203">
        <v>0</v>
      </c>
      <c r="AI30" s="203">
        <v>32.94</v>
      </c>
      <c r="AJ30" s="203">
        <v>0</v>
      </c>
      <c r="AK30" s="203">
        <v>9.23</v>
      </c>
      <c r="AL30" s="203">
        <v>0</v>
      </c>
      <c r="AM30" s="203">
        <v>0</v>
      </c>
      <c r="AN30" s="203">
        <v>0</v>
      </c>
      <c r="AO30" s="203">
        <v>209.25</v>
      </c>
      <c r="AP30" s="203">
        <v>1.1299999999999999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10.59</v>
      </c>
      <c r="E31" s="203">
        <v>0</v>
      </c>
      <c r="F31" s="203">
        <v>0</v>
      </c>
      <c r="G31" s="203">
        <v>17.649999999999999</v>
      </c>
      <c r="H31" s="203">
        <v>0</v>
      </c>
      <c r="I31" s="203">
        <v>5.57</v>
      </c>
      <c r="J31" s="203">
        <v>16.98</v>
      </c>
      <c r="K31" s="203">
        <v>38.61</v>
      </c>
      <c r="L31" s="203">
        <v>30.89</v>
      </c>
      <c r="M31" s="203">
        <v>0</v>
      </c>
      <c r="N31" s="203">
        <v>1.1000000000000001</v>
      </c>
      <c r="O31" s="203">
        <v>1.83</v>
      </c>
      <c r="P31" s="203">
        <v>2.02</v>
      </c>
      <c r="Q31" s="203">
        <v>2.61</v>
      </c>
      <c r="R31" s="203">
        <v>5.55</v>
      </c>
      <c r="S31" s="203">
        <v>0</v>
      </c>
      <c r="T31" s="203">
        <v>0</v>
      </c>
      <c r="U31" s="203">
        <v>9.9600000000000009</v>
      </c>
      <c r="V31" s="203">
        <v>0.13</v>
      </c>
      <c r="W31" s="203">
        <v>0.41</v>
      </c>
      <c r="X31" s="203">
        <v>1.36</v>
      </c>
      <c r="Y31" s="203">
        <v>0</v>
      </c>
      <c r="Z31" s="203">
        <v>2.5499999999999998</v>
      </c>
      <c r="AA31" s="203">
        <v>0</v>
      </c>
      <c r="AB31" s="203">
        <v>0</v>
      </c>
      <c r="AC31" s="203">
        <v>9.7100000000000009</v>
      </c>
      <c r="AD31" s="203">
        <v>0</v>
      </c>
      <c r="AE31" s="203">
        <v>0</v>
      </c>
      <c r="AF31" s="203">
        <v>0</v>
      </c>
      <c r="AG31" s="203">
        <v>20.09</v>
      </c>
      <c r="AH31" s="203">
        <v>0</v>
      </c>
      <c r="AI31" s="203">
        <v>32.94</v>
      </c>
      <c r="AJ31" s="203">
        <v>0</v>
      </c>
      <c r="AK31" s="203">
        <v>9.23</v>
      </c>
      <c r="AL31" s="203">
        <v>0</v>
      </c>
      <c r="AM31" s="203">
        <v>0</v>
      </c>
      <c r="AN31" s="203">
        <v>0</v>
      </c>
      <c r="AO31" s="203">
        <v>209.25</v>
      </c>
      <c r="AP31" s="203">
        <v>1.1299999999999999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10.59</v>
      </c>
      <c r="E32" s="203">
        <v>0</v>
      </c>
      <c r="F32" s="203">
        <v>0</v>
      </c>
      <c r="G32" s="203">
        <v>17.649999999999999</v>
      </c>
      <c r="H32" s="203">
        <v>0</v>
      </c>
      <c r="I32" s="203">
        <v>5.57</v>
      </c>
      <c r="J32" s="203">
        <v>16.98</v>
      </c>
      <c r="K32" s="203">
        <v>39.659999999999997</v>
      </c>
      <c r="L32" s="203">
        <v>22.21</v>
      </c>
      <c r="M32" s="203">
        <v>0</v>
      </c>
      <c r="N32" s="203">
        <v>1.1000000000000001</v>
      </c>
      <c r="O32" s="203">
        <v>1.83</v>
      </c>
      <c r="P32" s="203">
        <v>2.02</v>
      </c>
      <c r="Q32" s="203">
        <v>0.19</v>
      </c>
      <c r="R32" s="203">
        <v>0.39</v>
      </c>
      <c r="S32" s="203">
        <v>0</v>
      </c>
      <c r="T32" s="203">
        <v>0</v>
      </c>
      <c r="U32" s="203">
        <v>9.9600000000000009</v>
      </c>
      <c r="V32" s="203">
        <v>0.13</v>
      </c>
      <c r="W32" s="203">
        <v>0.41</v>
      </c>
      <c r="X32" s="203">
        <v>1.36</v>
      </c>
      <c r="Y32" s="203">
        <v>0</v>
      </c>
      <c r="Z32" s="203">
        <v>2.5499999999999998</v>
      </c>
      <c r="AA32" s="203">
        <v>0</v>
      </c>
      <c r="AB32" s="203">
        <v>0</v>
      </c>
      <c r="AC32" s="203">
        <v>9.7100000000000009</v>
      </c>
      <c r="AD32" s="203">
        <v>0</v>
      </c>
      <c r="AE32" s="203">
        <v>0</v>
      </c>
      <c r="AF32" s="203">
        <v>0</v>
      </c>
      <c r="AG32" s="203">
        <v>20.09</v>
      </c>
      <c r="AH32" s="203">
        <v>0</v>
      </c>
      <c r="AI32" s="203">
        <v>32.94</v>
      </c>
      <c r="AJ32" s="203">
        <v>0</v>
      </c>
      <c r="AK32" s="203">
        <v>9.23</v>
      </c>
      <c r="AL32" s="203">
        <v>0</v>
      </c>
      <c r="AM32" s="203">
        <v>0</v>
      </c>
      <c r="AN32" s="203">
        <v>0</v>
      </c>
      <c r="AO32" s="203">
        <v>209.25</v>
      </c>
      <c r="AP32" s="203">
        <v>1.1299999999999999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10.59</v>
      </c>
      <c r="E33" s="203">
        <v>0</v>
      </c>
      <c r="F33" s="203">
        <v>0</v>
      </c>
      <c r="G33" s="203">
        <v>17.649999999999999</v>
      </c>
      <c r="H33" s="203">
        <v>0</v>
      </c>
      <c r="I33" s="203">
        <v>5.57</v>
      </c>
      <c r="J33" s="203">
        <v>16.98</v>
      </c>
      <c r="K33" s="203">
        <v>43.07</v>
      </c>
      <c r="L33" s="203">
        <v>30.89</v>
      </c>
      <c r="M33" s="203">
        <v>0</v>
      </c>
      <c r="N33" s="203">
        <v>1.1000000000000001</v>
      </c>
      <c r="O33" s="203">
        <v>1.83</v>
      </c>
      <c r="P33" s="203">
        <v>2.02</v>
      </c>
      <c r="Q33" s="203">
        <v>2.33</v>
      </c>
      <c r="R33" s="203">
        <v>5.95</v>
      </c>
      <c r="S33" s="203">
        <v>0</v>
      </c>
      <c r="T33" s="203">
        <v>0</v>
      </c>
      <c r="U33" s="203">
        <v>16.78</v>
      </c>
      <c r="V33" s="203">
        <v>0.13</v>
      </c>
      <c r="W33" s="203">
        <v>0.41</v>
      </c>
      <c r="X33" s="203">
        <v>1.36</v>
      </c>
      <c r="Y33" s="203">
        <v>0</v>
      </c>
      <c r="Z33" s="203">
        <v>2.5499999999999998</v>
      </c>
      <c r="AA33" s="203">
        <v>0</v>
      </c>
      <c r="AB33" s="203">
        <v>0</v>
      </c>
      <c r="AC33" s="203">
        <v>9.9499999999999993</v>
      </c>
      <c r="AD33" s="203">
        <v>0</v>
      </c>
      <c r="AE33" s="203">
        <v>0</v>
      </c>
      <c r="AF33" s="203">
        <v>0</v>
      </c>
      <c r="AG33" s="203">
        <v>20.09</v>
      </c>
      <c r="AH33" s="203">
        <v>0</v>
      </c>
      <c r="AI33" s="203">
        <v>32.94</v>
      </c>
      <c r="AJ33" s="203">
        <v>0</v>
      </c>
      <c r="AK33" s="203">
        <v>9.23</v>
      </c>
      <c r="AL33" s="203">
        <v>0</v>
      </c>
      <c r="AM33" s="203">
        <v>0</v>
      </c>
      <c r="AN33" s="203">
        <v>0</v>
      </c>
      <c r="AO33" s="203">
        <v>209.25</v>
      </c>
      <c r="AP33" s="203">
        <v>1.1299999999999999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10.59</v>
      </c>
      <c r="E34" s="203">
        <v>0</v>
      </c>
      <c r="F34" s="203">
        <v>0</v>
      </c>
      <c r="G34" s="203">
        <v>17.649999999999999</v>
      </c>
      <c r="H34" s="203">
        <v>0</v>
      </c>
      <c r="I34" s="203">
        <v>5.57</v>
      </c>
      <c r="J34" s="203">
        <v>16.98</v>
      </c>
      <c r="K34" s="203">
        <v>39.659999999999997</v>
      </c>
      <c r="L34" s="203">
        <v>30.89</v>
      </c>
      <c r="M34" s="203">
        <v>0</v>
      </c>
      <c r="N34" s="203">
        <v>1.1000000000000001</v>
      </c>
      <c r="O34" s="203">
        <v>1.83</v>
      </c>
      <c r="P34" s="203">
        <v>2.02</v>
      </c>
      <c r="Q34" s="203">
        <v>2.33</v>
      </c>
      <c r="R34" s="203">
        <v>5.95</v>
      </c>
      <c r="S34" s="203">
        <v>0</v>
      </c>
      <c r="T34" s="203">
        <v>0</v>
      </c>
      <c r="U34" s="203">
        <v>10.72</v>
      </c>
      <c r="V34" s="203">
        <v>0.74</v>
      </c>
      <c r="W34" s="203">
        <v>0.41</v>
      </c>
      <c r="X34" s="203">
        <v>1.36</v>
      </c>
      <c r="Y34" s="203">
        <v>0</v>
      </c>
      <c r="Z34" s="203">
        <v>37.18</v>
      </c>
      <c r="AA34" s="203">
        <v>0</v>
      </c>
      <c r="AB34" s="203">
        <v>0</v>
      </c>
      <c r="AC34" s="203">
        <v>9.9499999999999993</v>
      </c>
      <c r="AD34" s="203">
        <v>0</v>
      </c>
      <c r="AE34" s="203">
        <v>0</v>
      </c>
      <c r="AF34" s="203">
        <v>0</v>
      </c>
      <c r="AG34" s="203">
        <v>20.09</v>
      </c>
      <c r="AH34" s="203">
        <v>0</v>
      </c>
      <c r="AI34" s="203">
        <v>32.94</v>
      </c>
      <c r="AJ34" s="203">
        <v>0</v>
      </c>
      <c r="AK34" s="203">
        <v>9.23</v>
      </c>
      <c r="AL34" s="203">
        <v>0</v>
      </c>
      <c r="AM34" s="203">
        <v>0</v>
      </c>
      <c r="AN34" s="203">
        <v>0</v>
      </c>
      <c r="AO34" s="203">
        <v>209.25</v>
      </c>
      <c r="AP34" s="203">
        <v>1.1299999999999999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10.59</v>
      </c>
      <c r="E35" s="203">
        <v>0</v>
      </c>
      <c r="F35" s="203">
        <v>0</v>
      </c>
      <c r="G35" s="203">
        <v>17.600000000000001</v>
      </c>
      <c r="H35" s="203">
        <v>0</v>
      </c>
      <c r="I35" s="203">
        <v>5.57</v>
      </c>
      <c r="J35" s="203">
        <v>16.98</v>
      </c>
      <c r="K35" s="203">
        <v>39.659999999999997</v>
      </c>
      <c r="L35" s="203">
        <v>30.89</v>
      </c>
      <c r="M35" s="203">
        <v>0</v>
      </c>
      <c r="N35" s="203">
        <v>1.1000000000000001</v>
      </c>
      <c r="O35" s="203">
        <v>1.83</v>
      </c>
      <c r="P35" s="203">
        <v>2.02</v>
      </c>
      <c r="Q35" s="203">
        <v>2.33</v>
      </c>
      <c r="R35" s="203">
        <v>5.95</v>
      </c>
      <c r="S35" s="203">
        <v>0</v>
      </c>
      <c r="T35" s="203">
        <v>0</v>
      </c>
      <c r="U35" s="203">
        <v>10.46</v>
      </c>
      <c r="V35" s="203">
        <v>0.74</v>
      </c>
      <c r="W35" s="203">
        <v>5.63</v>
      </c>
      <c r="X35" s="203">
        <v>1.36</v>
      </c>
      <c r="Y35" s="203">
        <v>0</v>
      </c>
      <c r="Z35" s="203">
        <v>37.18</v>
      </c>
      <c r="AA35" s="203">
        <v>0</v>
      </c>
      <c r="AB35" s="203">
        <v>0</v>
      </c>
      <c r="AC35" s="203">
        <v>9.9499999999999993</v>
      </c>
      <c r="AD35" s="203">
        <v>0</v>
      </c>
      <c r="AE35" s="203">
        <v>0</v>
      </c>
      <c r="AF35" s="203">
        <v>0</v>
      </c>
      <c r="AG35" s="203">
        <v>20.09</v>
      </c>
      <c r="AH35" s="203">
        <v>0</v>
      </c>
      <c r="AI35" s="203">
        <v>32.94</v>
      </c>
      <c r="AJ35" s="203">
        <v>0</v>
      </c>
      <c r="AK35" s="203">
        <v>9.23</v>
      </c>
      <c r="AL35" s="203">
        <v>0</v>
      </c>
      <c r="AM35" s="203">
        <v>0</v>
      </c>
      <c r="AN35" s="203">
        <v>0</v>
      </c>
      <c r="AO35" s="203">
        <v>209.25</v>
      </c>
      <c r="AP35" s="203">
        <v>1.88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10.59</v>
      </c>
      <c r="E36" s="203">
        <v>0</v>
      </c>
      <c r="F36" s="203">
        <v>0</v>
      </c>
      <c r="G36" s="203">
        <v>17.600000000000001</v>
      </c>
      <c r="H36" s="203">
        <v>0</v>
      </c>
      <c r="I36" s="203">
        <v>5.57</v>
      </c>
      <c r="J36" s="203">
        <v>16.98</v>
      </c>
      <c r="K36" s="203">
        <v>39.659999999999997</v>
      </c>
      <c r="L36" s="203">
        <v>30.89</v>
      </c>
      <c r="M36" s="203">
        <v>0</v>
      </c>
      <c r="N36" s="203">
        <v>1.1000000000000001</v>
      </c>
      <c r="O36" s="203">
        <v>1.83</v>
      </c>
      <c r="P36" s="203">
        <v>2.02</v>
      </c>
      <c r="Q36" s="203">
        <v>2.33</v>
      </c>
      <c r="R36" s="203">
        <v>5.95</v>
      </c>
      <c r="S36" s="203">
        <v>0</v>
      </c>
      <c r="T36" s="203">
        <v>0</v>
      </c>
      <c r="U36" s="203">
        <v>10.46</v>
      </c>
      <c r="V36" s="203">
        <v>0.74</v>
      </c>
      <c r="W36" s="203">
        <v>5.63</v>
      </c>
      <c r="X36" s="203">
        <v>8.75</v>
      </c>
      <c r="Y36" s="203">
        <v>0</v>
      </c>
      <c r="Z36" s="203">
        <v>37.18</v>
      </c>
      <c r="AA36" s="203">
        <v>0</v>
      </c>
      <c r="AB36" s="203">
        <v>0</v>
      </c>
      <c r="AC36" s="203">
        <v>9.9499999999999993</v>
      </c>
      <c r="AD36" s="203">
        <v>0</v>
      </c>
      <c r="AE36" s="203">
        <v>0</v>
      </c>
      <c r="AF36" s="203">
        <v>0</v>
      </c>
      <c r="AG36" s="203">
        <v>20.09</v>
      </c>
      <c r="AH36" s="203">
        <v>0</v>
      </c>
      <c r="AI36" s="203">
        <v>32.94</v>
      </c>
      <c r="AJ36" s="203">
        <v>0</v>
      </c>
      <c r="AK36" s="203">
        <v>9.23</v>
      </c>
      <c r="AL36" s="203">
        <v>0</v>
      </c>
      <c r="AM36" s="203">
        <v>0</v>
      </c>
      <c r="AN36" s="203">
        <v>0</v>
      </c>
      <c r="AO36" s="203">
        <v>209.25</v>
      </c>
      <c r="AP36" s="203">
        <v>1.88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10.59</v>
      </c>
      <c r="E37" s="203">
        <v>0</v>
      </c>
      <c r="F37" s="203">
        <v>0</v>
      </c>
      <c r="G37" s="203">
        <v>17.600000000000001</v>
      </c>
      <c r="H37" s="203">
        <v>0</v>
      </c>
      <c r="I37" s="203">
        <v>5.57</v>
      </c>
      <c r="J37" s="203">
        <v>16.98</v>
      </c>
      <c r="K37" s="203">
        <v>39.659999999999997</v>
      </c>
      <c r="L37" s="203">
        <v>30.89</v>
      </c>
      <c r="M37" s="203">
        <v>0</v>
      </c>
      <c r="N37" s="203">
        <v>1.1000000000000001</v>
      </c>
      <c r="O37" s="203">
        <v>1.83</v>
      </c>
      <c r="P37" s="203">
        <v>2.02</v>
      </c>
      <c r="Q37" s="203">
        <v>2.33</v>
      </c>
      <c r="R37" s="203">
        <v>5.95</v>
      </c>
      <c r="S37" s="203">
        <v>0</v>
      </c>
      <c r="T37" s="203">
        <v>0</v>
      </c>
      <c r="U37" s="203">
        <v>10.46</v>
      </c>
      <c r="V37" s="203">
        <v>0.13</v>
      </c>
      <c r="W37" s="203">
        <v>0.41</v>
      </c>
      <c r="X37" s="203">
        <v>1.36</v>
      </c>
      <c r="Y37" s="203">
        <v>0</v>
      </c>
      <c r="Z37" s="203">
        <v>29.85</v>
      </c>
      <c r="AA37" s="203">
        <v>0</v>
      </c>
      <c r="AB37" s="203">
        <v>0</v>
      </c>
      <c r="AC37" s="203">
        <v>9.9499999999999993</v>
      </c>
      <c r="AD37" s="203">
        <v>0</v>
      </c>
      <c r="AE37" s="203">
        <v>0</v>
      </c>
      <c r="AF37" s="203">
        <v>0</v>
      </c>
      <c r="AG37" s="203">
        <v>20.09</v>
      </c>
      <c r="AH37" s="203">
        <v>0</v>
      </c>
      <c r="AI37" s="203">
        <v>32.94</v>
      </c>
      <c r="AJ37" s="203">
        <v>0</v>
      </c>
      <c r="AK37" s="203">
        <v>9.23</v>
      </c>
      <c r="AL37" s="203">
        <v>0</v>
      </c>
      <c r="AM37" s="203">
        <v>0</v>
      </c>
      <c r="AN37" s="203">
        <v>0</v>
      </c>
      <c r="AO37" s="203">
        <v>209.25</v>
      </c>
      <c r="AP37" s="203">
        <v>1.88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10.59</v>
      </c>
      <c r="E38" s="203">
        <v>0</v>
      </c>
      <c r="F38" s="203">
        <v>0</v>
      </c>
      <c r="G38" s="203">
        <v>17.600000000000001</v>
      </c>
      <c r="H38" s="203">
        <v>0</v>
      </c>
      <c r="I38" s="203">
        <v>5.57</v>
      </c>
      <c r="J38" s="203">
        <v>16.98</v>
      </c>
      <c r="K38" s="203">
        <v>39.659999999999997</v>
      </c>
      <c r="L38" s="203">
        <v>30.89</v>
      </c>
      <c r="M38" s="203">
        <v>0</v>
      </c>
      <c r="N38" s="203">
        <v>1.1000000000000001</v>
      </c>
      <c r="O38" s="203">
        <v>1.83</v>
      </c>
      <c r="P38" s="203">
        <v>2.02</v>
      </c>
      <c r="Q38" s="203">
        <v>2.33</v>
      </c>
      <c r="R38" s="203">
        <v>5.95</v>
      </c>
      <c r="S38" s="203">
        <v>0</v>
      </c>
      <c r="T38" s="203">
        <v>0</v>
      </c>
      <c r="U38" s="203">
        <v>10.46</v>
      </c>
      <c r="V38" s="203">
        <v>0.13</v>
      </c>
      <c r="W38" s="203">
        <v>0.41</v>
      </c>
      <c r="X38" s="203">
        <v>1.36</v>
      </c>
      <c r="Y38" s="203">
        <v>0</v>
      </c>
      <c r="Z38" s="203">
        <v>29.85</v>
      </c>
      <c r="AA38" s="203">
        <v>0</v>
      </c>
      <c r="AB38" s="203">
        <v>0</v>
      </c>
      <c r="AC38" s="203">
        <v>9.9499999999999993</v>
      </c>
      <c r="AD38" s="203">
        <v>0</v>
      </c>
      <c r="AE38" s="203">
        <v>0</v>
      </c>
      <c r="AF38" s="203">
        <v>0</v>
      </c>
      <c r="AG38" s="203">
        <v>20.09</v>
      </c>
      <c r="AH38" s="203">
        <v>0</v>
      </c>
      <c r="AI38" s="203">
        <v>32.94</v>
      </c>
      <c r="AJ38" s="203">
        <v>0</v>
      </c>
      <c r="AK38" s="203">
        <v>9.23</v>
      </c>
      <c r="AL38" s="203">
        <v>0</v>
      </c>
      <c r="AM38" s="203">
        <v>0</v>
      </c>
      <c r="AN38" s="203">
        <v>0</v>
      </c>
      <c r="AO38" s="203">
        <v>209.25</v>
      </c>
      <c r="AP38" s="203">
        <v>1.88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10.59</v>
      </c>
      <c r="E39" s="203">
        <v>0</v>
      </c>
      <c r="F39" s="203">
        <v>0</v>
      </c>
      <c r="G39" s="203">
        <v>17.600000000000001</v>
      </c>
      <c r="H39" s="203">
        <v>0</v>
      </c>
      <c r="I39" s="203">
        <v>5.57</v>
      </c>
      <c r="J39" s="203">
        <v>16.98</v>
      </c>
      <c r="K39" s="203">
        <v>39.659999999999997</v>
      </c>
      <c r="L39" s="203">
        <v>30.89</v>
      </c>
      <c r="M39" s="203">
        <v>0</v>
      </c>
      <c r="N39" s="203">
        <v>1.1000000000000001</v>
      </c>
      <c r="O39" s="203">
        <v>1.83</v>
      </c>
      <c r="P39" s="203">
        <v>2.02</v>
      </c>
      <c r="Q39" s="203">
        <v>2.33</v>
      </c>
      <c r="R39" s="203">
        <v>5.95</v>
      </c>
      <c r="S39" s="203">
        <v>0</v>
      </c>
      <c r="T39" s="203">
        <v>0</v>
      </c>
      <c r="U39" s="203">
        <v>10.46</v>
      </c>
      <c r="V39" s="203">
        <v>0.13</v>
      </c>
      <c r="W39" s="203">
        <v>0.41</v>
      </c>
      <c r="X39" s="203">
        <v>1.36</v>
      </c>
      <c r="Y39" s="203">
        <v>0</v>
      </c>
      <c r="Z39" s="203">
        <v>2.5499999999999998</v>
      </c>
      <c r="AA39" s="203">
        <v>0</v>
      </c>
      <c r="AB39" s="203">
        <v>0</v>
      </c>
      <c r="AC39" s="203">
        <v>9.9499999999999993</v>
      </c>
      <c r="AD39" s="203">
        <v>0</v>
      </c>
      <c r="AE39" s="203">
        <v>0</v>
      </c>
      <c r="AF39" s="203">
        <v>0</v>
      </c>
      <c r="AG39" s="203">
        <v>20.09</v>
      </c>
      <c r="AH39" s="203">
        <v>0</v>
      </c>
      <c r="AI39" s="203">
        <v>32.94</v>
      </c>
      <c r="AJ39" s="203">
        <v>0</v>
      </c>
      <c r="AK39" s="203">
        <v>9.23</v>
      </c>
      <c r="AL39" s="203">
        <v>0</v>
      </c>
      <c r="AM39" s="203">
        <v>0</v>
      </c>
      <c r="AN39" s="203">
        <v>0</v>
      </c>
      <c r="AO39" s="203">
        <v>196.88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10.59</v>
      </c>
      <c r="E40" s="203">
        <v>0</v>
      </c>
      <c r="F40" s="203">
        <v>0</v>
      </c>
      <c r="G40" s="203">
        <v>17.600000000000001</v>
      </c>
      <c r="H40" s="203">
        <v>0</v>
      </c>
      <c r="I40" s="203">
        <v>5.57</v>
      </c>
      <c r="J40" s="203">
        <v>16.98</v>
      </c>
      <c r="K40" s="203">
        <v>39.659999999999997</v>
      </c>
      <c r="L40" s="203">
        <v>30.89</v>
      </c>
      <c r="M40" s="203">
        <v>0</v>
      </c>
      <c r="N40" s="203">
        <v>1.1000000000000001</v>
      </c>
      <c r="O40" s="203">
        <v>1.83</v>
      </c>
      <c r="P40" s="203">
        <v>2.02</v>
      </c>
      <c r="Q40" s="203">
        <v>2.33</v>
      </c>
      <c r="R40" s="203">
        <v>5.95</v>
      </c>
      <c r="S40" s="203">
        <v>0</v>
      </c>
      <c r="T40" s="203">
        <v>0</v>
      </c>
      <c r="U40" s="203">
        <v>10.46</v>
      </c>
      <c r="V40" s="203">
        <v>0.13</v>
      </c>
      <c r="W40" s="203">
        <v>0.41</v>
      </c>
      <c r="X40" s="203">
        <v>1.36</v>
      </c>
      <c r="Y40" s="203">
        <v>0</v>
      </c>
      <c r="Z40" s="203">
        <v>2.5499999999999998</v>
      </c>
      <c r="AA40" s="203">
        <v>0</v>
      </c>
      <c r="AB40" s="203">
        <v>0</v>
      </c>
      <c r="AC40" s="203">
        <v>9.9499999999999993</v>
      </c>
      <c r="AD40" s="203">
        <v>0</v>
      </c>
      <c r="AE40" s="203">
        <v>0</v>
      </c>
      <c r="AF40" s="203">
        <v>0</v>
      </c>
      <c r="AG40" s="203">
        <v>20.09</v>
      </c>
      <c r="AH40" s="203">
        <v>0</v>
      </c>
      <c r="AI40" s="203">
        <v>32.94</v>
      </c>
      <c r="AJ40" s="203">
        <v>0</v>
      </c>
      <c r="AK40" s="203">
        <v>9.23</v>
      </c>
      <c r="AL40" s="203">
        <v>0</v>
      </c>
      <c r="AM40" s="203">
        <v>0</v>
      </c>
      <c r="AN40" s="203">
        <v>0</v>
      </c>
      <c r="AO40" s="203">
        <v>196.88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10.59</v>
      </c>
      <c r="E41" s="203">
        <v>0</v>
      </c>
      <c r="F41" s="203">
        <v>0</v>
      </c>
      <c r="G41" s="203">
        <v>17.600000000000001</v>
      </c>
      <c r="H41" s="203">
        <v>0</v>
      </c>
      <c r="I41" s="203">
        <v>5.57</v>
      </c>
      <c r="J41" s="203">
        <v>16.98</v>
      </c>
      <c r="K41" s="203">
        <v>39.659999999999997</v>
      </c>
      <c r="L41" s="203">
        <v>30.89</v>
      </c>
      <c r="M41" s="203">
        <v>0</v>
      </c>
      <c r="N41" s="203">
        <v>1.1000000000000001</v>
      </c>
      <c r="O41" s="203">
        <v>1.83</v>
      </c>
      <c r="P41" s="203">
        <v>2.02</v>
      </c>
      <c r="Q41" s="203">
        <v>2.33</v>
      </c>
      <c r="R41" s="203">
        <v>5.95</v>
      </c>
      <c r="S41" s="203">
        <v>0</v>
      </c>
      <c r="T41" s="203">
        <v>0</v>
      </c>
      <c r="U41" s="203">
        <v>10.46</v>
      </c>
      <c r="V41" s="203">
        <v>0.13</v>
      </c>
      <c r="W41" s="203">
        <v>0.41</v>
      </c>
      <c r="X41" s="203">
        <v>1.36</v>
      </c>
      <c r="Y41" s="203">
        <v>0</v>
      </c>
      <c r="Z41" s="203">
        <v>2.5499999999999998</v>
      </c>
      <c r="AA41" s="203">
        <v>0</v>
      </c>
      <c r="AB41" s="203">
        <v>0</v>
      </c>
      <c r="AC41" s="203">
        <v>9.9499999999999993</v>
      </c>
      <c r="AD41" s="203">
        <v>0</v>
      </c>
      <c r="AE41" s="203">
        <v>0</v>
      </c>
      <c r="AF41" s="203">
        <v>0</v>
      </c>
      <c r="AG41" s="203">
        <v>20.09</v>
      </c>
      <c r="AH41" s="203">
        <v>3.21</v>
      </c>
      <c r="AI41" s="203">
        <v>32.94</v>
      </c>
      <c r="AJ41" s="203">
        <v>0</v>
      </c>
      <c r="AK41" s="203">
        <v>9.23</v>
      </c>
      <c r="AL41" s="203">
        <v>0</v>
      </c>
      <c r="AM41" s="203">
        <v>0</v>
      </c>
      <c r="AN41" s="203">
        <v>0</v>
      </c>
      <c r="AO41" s="203">
        <v>196.88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10.59</v>
      </c>
      <c r="E42" s="203">
        <v>0</v>
      </c>
      <c r="F42" s="203">
        <v>0</v>
      </c>
      <c r="G42" s="203">
        <v>17.600000000000001</v>
      </c>
      <c r="H42" s="203">
        <v>0</v>
      </c>
      <c r="I42" s="203">
        <v>5.57</v>
      </c>
      <c r="J42" s="203">
        <v>16.98</v>
      </c>
      <c r="K42" s="203">
        <v>39.659999999999997</v>
      </c>
      <c r="L42" s="203">
        <v>30.89</v>
      </c>
      <c r="M42" s="203">
        <v>0</v>
      </c>
      <c r="N42" s="203">
        <v>1.1000000000000001</v>
      </c>
      <c r="O42" s="203">
        <v>1.83</v>
      </c>
      <c r="P42" s="203">
        <v>2.02</v>
      </c>
      <c r="Q42" s="203">
        <v>2.33</v>
      </c>
      <c r="R42" s="203">
        <v>5.95</v>
      </c>
      <c r="S42" s="203">
        <v>0</v>
      </c>
      <c r="T42" s="203">
        <v>0</v>
      </c>
      <c r="U42" s="203">
        <v>10.46</v>
      </c>
      <c r="V42" s="203">
        <v>0.13</v>
      </c>
      <c r="W42" s="203">
        <v>0.41</v>
      </c>
      <c r="X42" s="203">
        <v>1.36</v>
      </c>
      <c r="Y42" s="203">
        <v>0</v>
      </c>
      <c r="Z42" s="203">
        <v>2.5499999999999998</v>
      </c>
      <c r="AA42" s="203">
        <v>0</v>
      </c>
      <c r="AB42" s="203">
        <v>0</v>
      </c>
      <c r="AC42" s="203">
        <v>9.9499999999999993</v>
      </c>
      <c r="AD42" s="203">
        <v>0</v>
      </c>
      <c r="AE42" s="203">
        <v>0</v>
      </c>
      <c r="AF42" s="203">
        <v>0</v>
      </c>
      <c r="AG42" s="203">
        <v>20.09</v>
      </c>
      <c r="AH42" s="203">
        <v>3.21</v>
      </c>
      <c r="AI42" s="203">
        <v>32.94</v>
      </c>
      <c r="AJ42" s="203">
        <v>0</v>
      </c>
      <c r="AK42" s="203">
        <v>9.23</v>
      </c>
      <c r="AL42" s="203">
        <v>0</v>
      </c>
      <c r="AM42" s="203">
        <v>0</v>
      </c>
      <c r="AN42" s="203">
        <v>0</v>
      </c>
      <c r="AO42" s="203">
        <v>196.88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10.54</v>
      </c>
      <c r="E43" s="203">
        <v>0</v>
      </c>
      <c r="F43" s="203">
        <v>0</v>
      </c>
      <c r="G43" s="203">
        <v>17.600000000000001</v>
      </c>
      <c r="H43" s="203">
        <v>0</v>
      </c>
      <c r="I43" s="203">
        <v>5.57</v>
      </c>
      <c r="J43" s="203">
        <v>16.98</v>
      </c>
      <c r="K43" s="203">
        <v>39.659999999999997</v>
      </c>
      <c r="L43" s="203">
        <v>30.89</v>
      </c>
      <c r="M43" s="203">
        <v>0</v>
      </c>
      <c r="N43" s="203">
        <v>1.1000000000000001</v>
      </c>
      <c r="O43" s="203">
        <v>1.83</v>
      </c>
      <c r="P43" s="203">
        <v>2.02</v>
      </c>
      <c r="Q43" s="203">
        <v>2.33</v>
      </c>
      <c r="R43" s="203">
        <v>5.95</v>
      </c>
      <c r="S43" s="203">
        <v>0</v>
      </c>
      <c r="T43" s="203">
        <v>0</v>
      </c>
      <c r="U43" s="203">
        <v>10.46</v>
      </c>
      <c r="V43" s="203">
        <v>0.13</v>
      </c>
      <c r="W43" s="203">
        <v>0.41</v>
      </c>
      <c r="X43" s="203">
        <v>1.36</v>
      </c>
      <c r="Y43" s="203">
        <v>0</v>
      </c>
      <c r="Z43" s="203">
        <v>2.5499999999999998</v>
      </c>
      <c r="AA43" s="203">
        <v>0</v>
      </c>
      <c r="AB43" s="203">
        <v>0</v>
      </c>
      <c r="AC43" s="203">
        <v>10.19</v>
      </c>
      <c r="AD43" s="203">
        <v>0</v>
      </c>
      <c r="AE43" s="203">
        <v>0</v>
      </c>
      <c r="AF43" s="203">
        <v>0</v>
      </c>
      <c r="AG43" s="203">
        <v>20.09</v>
      </c>
      <c r="AH43" s="203">
        <v>6.43</v>
      </c>
      <c r="AI43" s="203">
        <v>32.94</v>
      </c>
      <c r="AJ43" s="203">
        <v>0</v>
      </c>
      <c r="AK43" s="203">
        <v>9.23</v>
      </c>
      <c r="AL43" s="203">
        <v>0</v>
      </c>
      <c r="AM43" s="203">
        <v>0</v>
      </c>
      <c r="AN43" s="203">
        <v>0</v>
      </c>
      <c r="AO43" s="203">
        <v>193.13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10.54</v>
      </c>
      <c r="E44" s="203">
        <v>0</v>
      </c>
      <c r="F44" s="203">
        <v>0</v>
      </c>
      <c r="G44" s="203">
        <v>17.600000000000001</v>
      </c>
      <c r="H44" s="203">
        <v>0</v>
      </c>
      <c r="I44" s="203">
        <v>5.57</v>
      </c>
      <c r="J44" s="203">
        <v>16.98</v>
      </c>
      <c r="K44" s="203">
        <v>39.659999999999997</v>
      </c>
      <c r="L44" s="203">
        <v>30.89</v>
      </c>
      <c r="M44" s="203">
        <v>0</v>
      </c>
      <c r="N44" s="203">
        <v>1.1000000000000001</v>
      </c>
      <c r="O44" s="203">
        <v>1.83</v>
      </c>
      <c r="P44" s="203">
        <v>2.02</v>
      </c>
      <c r="Q44" s="203">
        <v>2.33</v>
      </c>
      <c r="R44" s="203">
        <v>5.95</v>
      </c>
      <c r="S44" s="203">
        <v>0</v>
      </c>
      <c r="T44" s="203">
        <v>0</v>
      </c>
      <c r="U44" s="203">
        <v>10.46</v>
      </c>
      <c r="V44" s="203">
        <v>0.13</v>
      </c>
      <c r="W44" s="203">
        <v>0.41</v>
      </c>
      <c r="X44" s="203">
        <v>1.36</v>
      </c>
      <c r="Y44" s="203">
        <v>0</v>
      </c>
      <c r="Z44" s="203">
        <v>2.5499999999999998</v>
      </c>
      <c r="AA44" s="203">
        <v>0</v>
      </c>
      <c r="AB44" s="203">
        <v>0</v>
      </c>
      <c r="AC44" s="203">
        <v>10.19</v>
      </c>
      <c r="AD44" s="203">
        <v>0</v>
      </c>
      <c r="AE44" s="203">
        <v>0</v>
      </c>
      <c r="AF44" s="203">
        <v>0</v>
      </c>
      <c r="AG44" s="203">
        <v>20.09</v>
      </c>
      <c r="AH44" s="203">
        <v>6.43</v>
      </c>
      <c r="AI44" s="203">
        <v>32.94</v>
      </c>
      <c r="AJ44" s="203">
        <v>0</v>
      </c>
      <c r="AK44" s="203">
        <v>9.23</v>
      </c>
      <c r="AL44" s="203">
        <v>0</v>
      </c>
      <c r="AM44" s="203">
        <v>0</v>
      </c>
      <c r="AN44" s="203">
        <v>0</v>
      </c>
      <c r="AO44" s="203">
        <v>193.13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10.54</v>
      </c>
      <c r="E45" s="203">
        <v>0</v>
      </c>
      <c r="F45" s="203">
        <v>0</v>
      </c>
      <c r="G45" s="203">
        <v>17.600000000000001</v>
      </c>
      <c r="H45" s="203">
        <v>0</v>
      </c>
      <c r="I45" s="203">
        <v>5.57</v>
      </c>
      <c r="J45" s="203">
        <v>16.98</v>
      </c>
      <c r="K45" s="203">
        <v>39.659999999999997</v>
      </c>
      <c r="L45" s="203">
        <v>30.89</v>
      </c>
      <c r="M45" s="203">
        <v>0</v>
      </c>
      <c r="N45" s="203">
        <v>1.1000000000000001</v>
      </c>
      <c r="O45" s="203">
        <v>1.83</v>
      </c>
      <c r="P45" s="203">
        <v>2.02</v>
      </c>
      <c r="Q45" s="203">
        <v>2.33</v>
      </c>
      <c r="R45" s="203">
        <v>5.95</v>
      </c>
      <c r="S45" s="203">
        <v>0</v>
      </c>
      <c r="T45" s="203">
        <v>0</v>
      </c>
      <c r="U45" s="203">
        <v>10.46</v>
      </c>
      <c r="V45" s="203">
        <v>0.13</v>
      </c>
      <c r="W45" s="203">
        <v>0.41</v>
      </c>
      <c r="X45" s="203">
        <v>1.36</v>
      </c>
      <c r="Y45" s="203">
        <v>0</v>
      </c>
      <c r="Z45" s="203">
        <v>4.22</v>
      </c>
      <c r="AA45" s="203">
        <v>0</v>
      </c>
      <c r="AB45" s="203">
        <v>0</v>
      </c>
      <c r="AC45" s="203">
        <v>10.19</v>
      </c>
      <c r="AD45" s="203">
        <v>0</v>
      </c>
      <c r="AE45" s="203">
        <v>0</v>
      </c>
      <c r="AF45" s="203">
        <v>0</v>
      </c>
      <c r="AG45" s="203">
        <v>20.09</v>
      </c>
      <c r="AH45" s="203">
        <v>9.64</v>
      </c>
      <c r="AI45" s="203">
        <v>32.94</v>
      </c>
      <c r="AJ45" s="203">
        <v>0</v>
      </c>
      <c r="AK45" s="203">
        <v>9.23</v>
      </c>
      <c r="AL45" s="203">
        <v>0</v>
      </c>
      <c r="AM45" s="203">
        <v>0</v>
      </c>
      <c r="AN45" s="203">
        <v>0</v>
      </c>
      <c r="AO45" s="203">
        <v>189.38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10.54</v>
      </c>
      <c r="E46" s="203">
        <v>0</v>
      </c>
      <c r="F46" s="203">
        <v>0</v>
      </c>
      <c r="G46" s="203">
        <v>17.600000000000001</v>
      </c>
      <c r="H46" s="203">
        <v>0</v>
      </c>
      <c r="I46" s="203">
        <v>5.57</v>
      </c>
      <c r="J46" s="203">
        <v>16.98</v>
      </c>
      <c r="K46" s="203">
        <v>39.659999999999997</v>
      </c>
      <c r="L46" s="203">
        <v>30.89</v>
      </c>
      <c r="M46" s="203">
        <v>0</v>
      </c>
      <c r="N46" s="203">
        <v>1.1000000000000001</v>
      </c>
      <c r="O46" s="203">
        <v>1.83</v>
      </c>
      <c r="P46" s="203">
        <v>2.02</v>
      </c>
      <c r="Q46" s="203">
        <v>2.33</v>
      </c>
      <c r="R46" s="203">
        <v>5.95</v>
      </c>
      <c r="S46" s="203">
        <v>0</v>
      </c>
      <c r="T46" s="203">
        <v>0</v>
      </c>
      <c r="U46" s="203">
        <v>10.46</v>
      </c>
      <c r="V46" s="203">
        <v>0.13</v>
      </c>
      <c r="W46" s="203">
        <v>0.41</v>
      </c>
      <c r="X46" s="203">
        <v>1.36</v>
      </c>
      <c r="Y46" s="203">
        <v>0</v>
      </c>
      <c r="Z46" s="203">
        <v>4.22</v>
      </c>
      <c r="AA46" s="203">
        <v>0</v>
      </c>
      <c r="AB46" s="203">
        <v>0</v>
      </c>
      <c r="AC46" s="203">
        <v>10.19</v>
      </c>
      <c r="AD46" s="203">
        <v>0</v>
      </c>
      <c r="AE46" s="203">
        <v>0</v>
      </c>
      <c r="AF46" s="203">
        <v>0</v>
      </c>
      <c r="AG46" s="203">
        <v>20.09</v>
      </c>
      <c r="AH46" s="203">
        <v>12.86</v>
      </c>
      <c r="AI46" s="203">
        <v>32.94</v>
      </c>
      <c r="AJ46" s="203">
        <v>0</v>
      </c>
      <c r="AK46" s="203">
        <v>9.23</v>
      </c>
      <c r="AL46" s="203">
        <v>0</v>
      </c>
      <c r="AM46" s="203">
        <v>0</v>
      </c>
      <c r="AN46" s="203">
        <v>0</v>
      </c>
      <c r="AO46" s="203">
        <v>189.38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10.54</v>
      </c>
      <c r="E47" s="203">
        <v>0</v>
      </c>
      <c r="F47" s="203">
        <v>0</v>
      </c>
      <c r="G47" s="203">
        <v>17.600000000000001</v>
      </c>
      <c r="H47" s="203">
        <v>0</v>
      </c>
      <c r="I47" s="203">
        <v>5.57</v>
      </c>
      <c r="J47" s="203">
        <v>16.98</v>
      </c>
      <c r="K47" s="203">
        <v>39.659999999999997</v>
      </c>
      <c r="L47" s="203">
        <v>30.89</v>
      </c>
      <c r="M47" s="203">
        <v>0</v>
      </c>
      <c r="N47" s="203">
        <v>1.1000000000000001</v>
      </c>
      <c r="O47" s="203">
        <v>1.83</v>
      </c>
      <c r="P47" s="203">
        <v>2.02</v>
      </c>
      <c r="Q47" s="203">
        <v>2.33</v>
      </c>
      <c r="R47" s="203">
        <v>5.95</v>
      </c>
      <c r="S47" s="203">
        <v>0</v>
      </c>
      <c r="T47" s="203">
        <v>0</v>
      </c>
      <c r="U47" s="203">
        <v>11.62</v>
      </c>
      <c r="V47" s="203">
        <v>0.13</v>
      </c>
      <c r="W47" s="203">
        <v>0.41</v>
      </c>
      <c r="X47" s="203">
        <v>1.36</v>
      </c>
      <c r="Y47" s="203">
        <v>0</v>
      </c>
      <c r="Z47" s="203">
        <v>13.08</v>
      </c>
      <c r="AA47" s="203">
        <v>0</v>
      </c>
      <c r="AB47" s="203">
        <v>0</v>
      </c>
      <c r="AC47" s="203">
        <v>10.19</v>
      </c>
      <c r="AD47" s="203">
        <v>0</v>
      </c>
      <c r="AE47" s="203">
        <v>0</v>
      </c>
      <c r="AF47" s="203">
        <v>0</v>
      </c>
      <c r="AG47" s="203">
        <v>20.09</v>
      </c>
      <c r="AH47" s="203">
        <v>12.86</v>
      </c>
      <c r="AI47" s="203">
        <v>32.94</v>
      </c>
      <c r="AJ47" s="203">
        <v>0</v>
      </c>
      <c r="AK47" s="203">
        <v>9.23</v>
      </c>
      <c r="AL47" s="203">
        <v>0</v>
      </c>
      <c r="AM47" s="203">
        <v>0</v>
      </c>
      <c r="AN47" s="203">
        <v>0</v>
      </c>
      <c r="AO47" s="203">
        <v>189.38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10.54</v>
      </c>
      <c r="E48" s="203">
        <v>0</v>
      </c>
      <c r="F48" s="203">
        <v>0</v>
      </c>
      <c r="G48" s="203">
        <v>17.600000000000001</v>
      </c>
      <c r="H48" s="203">
        <v>0</v>
      </c>
      <c r="I48" s="203">
        <v>5.57</v>
      </c>
      <c r="J48" s="203">
        <v>16.98</v>
      </c>
      <c r="K48" s="203">
        <v>39.659999999999997</v>
      </c>
      <c r="L48" s="203">
        <v>30.89</v>
      </c>
      <c r="M48" s="203">
        <v>0</v>
      </c>
      <c r="N48" s="203">
        <v>1.1000000000000001</v>
      </c>
      <c r="O48" s="203">
        <v>1.83</v>
      </c>
      <c r="P48" s="203">
        <v>2.02</v>
      </c>
      <c r="Q48" s="203">
        <v>2.33</v>
      </c>
      <c r="R48" s="203">
        <v>5.95</v>
      </c>
      <c r="S48" s="203">
        <v>0</v>
      </c>
      <c r="T48" s="203">
        <v>0</v>
      </c>
      <c r="U48" s="203">
        <v>11.62</v>
      </c>
      <c r="V48" s="203">
        <v>0.13</v>
      </c>
      <c r="W48" s="203">
        <v>0.41</v>
      </c>
      <c r="X48" s="203">
        <v>1.36</v>
      </c>
      <c r="Y48" s="203">
        <v>0</v>
      </c>
      <c r="Z48" s="203">
        <v>25.61</v>
      </c>
      <c r="AA48" s="203">
        <v>0</v>
      </c>
      <c r="AB48" s="203">
        <v>0</v>
      </c>
      <c r="AC48" s="203">
        <v>10.19</v>
      </c>
      <c r="AD48" s="203">
        <v>0</v>
      </c>
      <c r="AE48" s="203">
        <v>0</v>
      </c>
      <c r="AF48" s="203">
        <v>0</v>
      </c>
      <c r="AG48" s="203">
        <v>20.09</v>
      </c>
      <c r="AH48" s="203">
        <v>0</v>
      </c>
      <c r="AI48" s="203">
        <v>32.94</v>
      </c>
      <c r="AJ48" s="203">
        <v>0</v>
      </c>
      <c r="AK48" s="203">
        <v>9.23</v>
      </c>
      <c r="AL48" s="203">
        <v>0</v>
      </c>
      <c r="AM48" s="203">
        <v>0</v>
      </c>
      <c r="AN48" s="203">
        <v>0</v>
      </c>
      <c r="AO48" s="203">
        <v>189.38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10.54</v>
      </c>
      <c r="E49" s="203">
        <v>0</v>
      </c>
      <c r="F49" s="203">
        <v>0</v>
      </c>
      <c r="G49" s="203">
        <v>17.600000000000001</v>
      </c>
      <c r="H49" s="203">
        <v>0</v>
      </c>
      <c r="I49" s="203">
        <v>5.57</v>
      </c>
      <c r="J49" s="203">
        <v>16.98</v>
      </c>
      <c r="K49" s="203">
        <v>39.659999999999997</v>
      </c>
      <c r="L49" s="203">
        <v>30.89</v>
      </c>
      <c r="M49" s="203">
        <v>0</v>
      </c>
      <c r="N49" s="203">
        <v>1.1000000000000001</v>
      </c>
      <c r="O49" s="203">
        <v>1.83</v>
      </c>
      <c r="P49" s="203">
        <v>2.02</v>
      </c>
      <c r="Q49" s="203">
        <v>2.33</v>
      </c>
      <c r="R49" s="203">
        <v>5.95</v>
      </c>
      <c r="S49" s="203">
        <v>0</v>
      </c>
      <c r="T49" s="203">
        <v>0</v>
      </c>
      <c r="U49" s="203">
        <v>11.62</v>
      </c>
      <c r="V49" s="203">
        <v>1.22</v>
      </c>
      <c r="W49" s="203">
        <v>5.63</v>
      </c>
      <c r="X49" s="203">
        <v>18.39</v>
      </c>
      <c r="Y49" s="203">
        <v>0</v>
      </c>
      <c r="Z49" s="203">
        <v>34.29</v>
      </c>
      <c r="AA49" s="203">
        <v>0</v>
      </c>
      <c r="AB49" s="203">
        <v>0</v>
      </c>
      <c r="AC49" s="203">
        <v>10.19</v>
      </c>
      <c r="AD49" s="203">
        <v>0</v>
      </c>
      <c r="AE49" s="203">
        <v>0</v>
      </c>
      <c r="AF49" s="203">
        <v>0</v>
      </c>
      <c r="AG49" s="203">
        <v>20.09</v>
      </c>
      <c r="AH49" s="203">
        <v>0</v>
      </c>
      <c r="AI49" s="203">
        <v>32.94</v>
      </c>
      <c r="AJ49" s="203">
        <v>0</v>
      </c>
      <c r="AK49" s="203">
        <v>9.23</v>
      </c>
      <c r="AL49" s="203">
        <v>0</v>
      </c>
      <c r="AM49" s="203">
        <v>0</v>
      </c>
      <c r="AN49" s="203">
        <v>0</v>
      </c>
      <c r="AO49" s="203">
        <v>176.25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10.54</v>
      </c>
      <c r="E50" s="203">
        <v>0</v>
      </c>
      <c r="F50" s="203">
        <v>0</v>
      </c>
      <c r="G50" s="203">
        <v>17.600000000000001</v>
      </c>
      <c r="H50" s="203">
        <v>0</v>
      </c>
      <c r="I50" s="203">
        <v>5.57</v>
      </c>
      <c r="J50" s="203">
        <v>16.98</v>
      </c>
      <c r="K50" s="203">
        <v>39.659999999999997</v>
      </c>
      <c r="L50" s="203">
        <v>30.89</v>
      </c>
      <c r="M50" s="203">
        <v>0</v>
      </c>
      <c r="N50" s="203">
        <v>1.1000000000000001</v>
      </c>
      <c r="O50" s="203">
        <v>1.83</v>
      </c>
      <c r="P50" s="203">
        <v>2.02</v>
      </c>
      <c r="Q50" s="203">
        <v>2.33</v>
      </c>
      <c r="R50" s="203">
        <v>5.95</v>
      </c>
      <c r="S50" s="203">
        <v>0</v>
      </c>
      <c r="T50" s="203">
        <v>0</v>
      </c>
      <c r="U50" s="203">
        <v>11.62</v>
      </c>
      <c r="V50" s="203">
        <v>1.22</v>
      </c>
      <c r="W50" s="203">
        <v>5.63</v>
      </c>
      <c r="X50" s="203">
        <v>18.39</v>
      </c>
      <c r="Y50" s="203">
        <v>0</v>
      </c>
      <c r="Z50" s="203">
        <v>38.14</v>
      </c>
      <c r="AA50" s="203">
        <v>0</v>
      </c>
      <c r="AB50" s="203">
        <v>0</v>
      </c>
      <c r="AC50" s="203">
        <v>10.19</v>
      </c>
      <c r="AD50" s="203">
        <v>0</v>
      </c>
      <c r="AE50" s="203">
        <v>0</v>
      </c>
      <c r="AF50" s="203">
        <v>0</v>
      </c>
      <c r="AG50" s="203">
        <v>20.09</v>
      </c>
      <c r="AH50" s="203">
        <v>0</v>
      </c>
      <c r="AI50" s="203">
        <v>32.94</v>
      </c>
      <c r="AJ50" s="203">
        <v>0</v>
      </c>
      <c r="AK50" s="203">
        <v>9.23</v>
      </c>
      <c r="AL50" s="203">
        <v>0</v>
      </c>
      <c r="AM50" s="203">
        <v>0</v>
      </c>
      <c r="AN50" s="203">
        <v>0</v>
      </c>
      <c r="AO50" s="203">
        <v>174.37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10.45</v>
      </c>
      <c r="E51" s="203">
        <v>0</v>
      </c>
      <c r="F51" s="203">
        <v>0</v>
      </c>
      <c r="G51" s="203">
        <v>17.52</v>
      </c>
      <c r="H51" s="203">
        <v>0</v>
      </c>
      <c r="I51" s="203">
        <v>5.57</v>
      </c>
      <c r="J51" s="203">
        <v>16.7</v>
      </c>
      <c r="K51" s="203">
        <v>39.659999999999997</v>
      </c>
      <c r="L51" s="203">
        <v>30.89</v>
      </c>
      <c r="M51" s="203">
        <v>0</v>
      </c>
      <c r="N51" s="203">
        <v>1.1000000000000001</v>
      </c>
      <c r="O51" s="203">
        <v>1.83</v>
      </c>
      <c r="P51" s="203">
        <v>2.02</v>
      </c>
      <c r="Q51" s="203">
        <v>2.33</v>
      </c>
      <c r="R51" s="203">
        <v>5.95</v>
      </c>
      <c r="S51" s="203">
        <v>0</v>
      </c>
      <c r="T51" s="203">
        <v>0</v>
      </c>
      <c r="U51" s="203">
        <v>11.62</v>
      </c>
      <c r="V51" s="203">
        <v>1.22</v>
      </c>
      <c r="W51" s="203">
        <v>5.63</v>
      </c>
      <c r="X51" s="203">
        <v>1.36</v>
      </c>
      <c r="Y51" s="203">
        <v>0</v>
      </c>
      <c r="Z51" s="203">
        <v>32.36</v>
      </c>
      <c r="AA51" s="203">
        <v>0</v>
      </c>
      <c r="AB51" s="203">
        <v>0</v>
      </c>
      <c r="AC51" s="203">
        <v>10.19</v>
      </c>
      <c r="AD51" s="203">
        <v>0</v>
      </c>
      <c r="AE51" s="203">
        <v>0</v>
      </c>
      <c r="AF51" s="203">
        <v>0</v>
      </c>
      <c r="AG51" s="203">
        <v>20.09</v>
      </c>
      <c r="AH51" s="203">
        <v>0</v>
      </c>
      <c r="AI51" s="203">
        <v>32.94</v>
      </c>
      <c r="AJ51" s="203">
        <v>0</v>
      </c>
      <c r="AK51" s="203">
        <v>9.23</v>
      </c>
      <c r="AL51" s="203">
        <v>0</v>
      </c>
      <c r="AM51" s="203">
        <v>0</v>
      </c>
      <c r="AN51" s="203">
        <v>0</v>
      </c>
      <c r="AO51" s="203">
        <v>166.5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10.45</v>
      </c>
      <c r="E52" s="203">
        <v>0</v>
      </c>
      <c r="F52" s="203">
        <v>0</v>
      </c>
      <c r="G52" s="203">
        <v>17.52</v>
      </c>
      <c r="H52" s="203">
        <v>0</v>
      </c>
      <c r="I52" s="203">
        <v>5.57</v>
      </c>
      <c r="J52" s="203">
        <v>16.7</v>
      </c>
      <c r="K52" s="203">
        <v>39.659999999999997</v>
      </c>
      <c r="L52" s="203">
        <v>30.89</v>
      </c>
      <c r="M52" s="203">
        <v>0</v>
      </c>
      <c r="N52" s="203">
        <v>1.1000000000000001</v>
      </c>
      <c r="O52" s="203">
        <v>1.83</v>
      </c>
      <c r="P52" s="203">
        <v>2.02</v>
      </c>
      <c r="Q52" s="203">
        <v>2.33</v>
      </c>
      <c r="R52" s="203">
        <v>5.95</v>
      </c>
      <c r="S52" s="203">
        <v>0</v>
      </c>
      <c r="T52" s="203">
        <v>0</v>
      </c>
      <c r="U52" s="203">
        <v>11.62</v>
      </c>
      <c r="V52" s="203">
        <v>1.22</v>
      </c>
      <c r="W52" s="203">
        <v>5.63</v>
      </c>
      <c r="X52" s="203">
        <v>1.36</v>
      </c>
      <c r="Y52" s="203">
        <v>0</v>
      </c>
      <c r="Z52" s="203">
        <v>38.14</v>
      </c>
      <c r="AA52" s="203">
        <v>0</v>
      </c>
      <c r="AB52" s="203">
        <v>0</v>
      </c>
      <c r="AC52" s="203">
        <v>10.19</v>
      </c>
      <c r="AD52" s="203">
        <v>0</v>
      </c>
      <c r="AE52" s="203">
        <v>0</v>
      </c>
      <c r="AF52" s="203">
        <v>0</v>
      </c>
      <c r="AG52" s="203">
        <v>20.09</v>
      </c>
      <c r="AH52" s="203">
        <v>0</v>
      </c>
      <c r="AI52" s="203">
        <v>32.94</v>
      </c>
      <c r="AJ52" s="203">
        <v>0</v>
      </c>
      <c r="AK52" s="203">
        <v>9.23</v>
      </c>
      <c r="AL52" s="203">
        <v>0</v>
      </c>
      <c r="AM52" s="203">
        <v>0</v>
      </c>
      <c r="AN52" s="203">
        <v>0</v>
      </c>
      <c r="AO52" s="203">
        <v>162.75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10.45</v>
      </c>
      <c r="E53" s="203">
        <v>0</v>
      </c>
      <c r="F53" s="203">
        <v>0</v>
      </c>
      <c r="G53" s="203">
        <v>17.52</v>
      </c>
      <c r="H53" s="203">
        <v>0</v>
      </c>
      <c r="I53" s="203">
        <v>5.57</v>
      </c>
      <c r="J53" s="203">
        <v>16.7</v>
      </c>
      <c r="K53" s="203">
        <v>39.659999999999997</v>
      </c>
      <c r="L53" s="203">
        <v>30.89</v>
      </c>
      <c r="M53" s="203">
        <v>0</v>
      </c>
      <c r="N53" s="203">
        <v>1.1000000000000001</v>
      </c>
      <c r="O53" s="203">
        <v>1.83</v>
      </c>
      <c r="P53" s="203">
        <v>2.02</v>
      </c>
      <c r="Q53" s="203">
        <v>2.33</v>
      </c>
      <c r="R53" s="203">
        <v>5.95</v>
      </c>
      <c r="S53" s="203">
        <v>0</v>
      </c>
      <c r="T53" s="203">
        <v>0</v>
      </c>
      <c r="U53" s="203">
        <v>11.62</v>
      </c>
      <c r="V53" s="203">
        <v>1.22</v>
      </c>
      <c r="W53" s="203">
        <v>5.63</v>
      </c>
      <c r="X53" s="203">
        <v>1.36</v>
      </c>
      <c r="Y53" s="203">
        <v>0</v>
      </c>
      <c r="Z53" s="203">
        <v>38.14</v>
      </c>
      <c r="AA53" s="203">
        <v>0</v>
      </c>
      <c r="AB53" s="203">
        <v>0</v>
      </c>
      <c r="AC53" s="203">
        <v>10.19</v>
      </c>
      <c r="AD53" s="203">
        <v>0</v>
      </c>
      <c r="AE53" s="203">
        <v>0</v>
      </c>
      <c r="AF53" s="203">
        <v>0</v>
      </c>
      <c r="AG53" s="203">
        <v>20.09</v>
      </c>
      <c r="AH53" s="203">
        <v>0</v>
      </c>
      <c r="AI53" s="203">
        <v>32.94</v>
      </c>
      <c r="AJ53" s="203">
        <v>0</v>
      </c>
      <c r="AK53" s="203">
        <v>9.23</v>
      </c>
      <c r="AL53" s="203">
        <v>0</v>
      </c>
      <c r="AM53" s="203">
        <v>0</v>
      </c>
      <c r="AN53" s="203">
        <v>0</v>
      </c>
      <c r="AO53" s="203">
        <v>159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10.45</v>
      </c>
      <c r="E54" s="203">
        <v>0</v>
      </c>
      <c r="F54" s="203">
        <v>0</v>
      </c>
      <c r="G54" s="203">
        <v>17.52</v>
      </c>
      <c r="H54" s="203">
        <v>0</v>
      </c>
      <c r="I54" s="203">
        <v>5.57</v>
      </c>
      <c r="J54" s="203">
        <v>16.7</v>
      </c>
      <c r="K54" s="203">
        <v>39.659999999999997</v>
      </c>
      <c r="L54" s="203">
        <v>30.89</v>
      </c>
      <c r="M54" s="203">
        <v>0</v>
      </c>
      <c r="N54" s="203">
        <v>1.1000000000000001</v>
      </c>
      <c r="O54" s="203">
        <v>1.83</v>
      </c>
      <c r="P54" s="203">
        <v>2.02</v>
      </c>
      <c r="Q54" s="203">
        <v>2.33</v>
      </c>
      <c r="R54" s="203">
        <v>5.95</v>
      </c>
      <c r="S54" s="203">
        <v>0</v>
      </c>
      <c r="T54" s="203">
        <v>0</v>
      </c>
      <c r="U54" s="203">
        <v>11.62</v>
      </c>
      <c r="V54" s="203">
        <v>1.22</v>
      </c>
      <c r="W54" s="203">
        <v>5.63</v>
      </c>
      <c r="X54" s="203">
        <v>1.36</v>
      </c>
      <c r="Y54" s="203">
        <v>0</v>
      </c>
      <c r="Z54" s="203">
        <v>38.14</v>
      </c>
      <c r="AA54" s="203">
        <v>0</v>
      </c>
      <c r="AB54" s="203">
        <v>0</v>
      </c>
      <c r="AC54" s="203">
        <v>10.19</v>
      </c>
      <c r="AD54" s="203">
        <v>0</v>
      </c>
      <c r="AE54" s="203">
        <v>0</v>
      </c>
      <c r="AF54" s="203">
        <v>0</v>
      </c>
      <c r="AG54" s="203">
        <v>20.09</v>
      </c>
      <c r="AH54" s="203">
        <v>0</v>
      </c>
      <c r="AI54" s="203">
        <v>32.94</v>
      </c>
      <c r="AJ54" s="203">
        <v>0</v>
      </c>
      <c r="AK54" s="203">
        <v>9.23</v>
      </c>
      <c r="AL54" s="203">
        <v>0</v>
      </c>
      <c r="AM54" s="203">
        <v>0</v>
      </c>
      <c r="AN54" s="203">
        <v>0</v>
      </c>
      <c r="AO54" s="203">
        <v>155.25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10.45</v>
      </c>
      <c r="E55" s="203">
        <v>0</v>
      </c>
      <c r="F55" s="203">
        <v>0</v>
      </c>
      <c r="G55" s="203">
        <v>17.52</v>
      </c>
      <c r="H55" s="203">
        <v>0</v>
      </c>
      <c r="I55" s="203">
        <v>5.57</v>
      </c>
      <c r="J55" s="203">
        <v>16.7</v>
      </c>
      <c r="K55" s="203">
        <v>39.659999999999997</v>
      </c>
      <c r="L55" s="203">
        <v>30.89</v>
      </c>
      <c r="M55" s="203">
        <v>0</v>
      </c>
      <c r="N55" s="203">
        <v>1.1000000000000001</v>
      </c>
      <c r="O55" s="203">
        <v>1.83</v>
      </c>
      <c r="P55" s="203">
        <v>2.02</v>
      </c>
      <c r="Q55" s="203">
        <v>2.33</v>
      </c>
      <c r="R55" s="203">
        <v>5.95</v>
      </c>
      <c r="S55" s="203">
        <v>0</v>
      </c>
      <c r="T55" s="203">
        <v>0</v>
      </c>
      <c r="U55" s="203">
        <v>11.62</v>
      </c>
      <c r="V55" s="203">
        <v>1.22</v>
      </c>
      <c r="W55" s="203">
        <v>5.63</v>
      </c>
      <c r="X55" s="203">
        <v>1.36</v>
      </c>
      <c r="Y55" s="203">
        <v>0</v>
      </c>
      <c r="Z55" s="203">
        <v>38.14</v>
      </c>
      <c r="AA55" s="203">
        <v>0</v>
      </c>
      <c r="AB55" s="203">
        <v>0</v>
      </c>
      <c r="AC55" s="203">
        <v>10.41</v>
      </c>
      <c r="AD55" s="203">
        <v>0</v>
      </c>
      <c r="AE55" s="203">
        <v>0</v>
      </c>
      <c r="AF55" s="203">
        <v>0</v>
      </c>
      <c r="AG55" s="203">
        <v>20.09</v>
      </c>
      <c r="AH55" s="203">
        <v>0</v>
      </c>
      <c r="AI55" s="203">
        <v>32.94</v>
      </c>
      <c r="AJ55" s="203">
        <v>0</v>
      </c>
      <c r="AK55" s="203">
        <v>9.23</v>
      </c>
      <c r="AL55" s="203">
        <v>0</v>
      </c>
      <c r="AM55" s="203">
        <v>0</v>
      </c>
      <c r="AN55" s="203">
        <v>0</v>
      </c>
      <c r="AO55" s="203">
        <v>155.25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10.45</v>
      </c>
      <c r="E56" s="203">
        <v>0</v>
      </c>
      <c r="F56" s="203">
        <v>0</v>
      </c>
      <c r="G56" s="203">
        <v>17.52</v>
      </c>
      <c r="H56" s="203">
        <v>0</v>
      </c>
      <c r="I56" s="203">
        <v>5.57</v>
      </c>
      <c r="J56" s="203">
        <v>16.7</v>
      </c>
      <c r="K56" s="203">
        <v>39.659999999999997</v>
      </c>
      <c r="L56" s="203">
        <v>30.89</v>
      </c>
      <c r="M56" s="203">
        <v>0</v>
      </c>
      <c r="N56" s="203">
        <v>1.1000000000000001</v>
      </c>
      <c r="O56" s="203">
        <v>1.83</v>
      </c>
      <c r="P56" s="203">
        <v>2.02</v>
      </c>
      <c r="Q56" s="203">
        <v>2.33</v>
      </c>
      <c r="R56" s="203">
        <v>5.95</v>
      </c>
      <c r="S56" s="203">
        <v>0</v>
      </c>
      <c r="T56" s="203">
        <v>0</v>
      </c>
      <c r="U56" s="203">
        <v>11.62</v>
      </c>
      <c r="V56" s="203">
        <v>1.22</v>
      </c>
      <c r="W56" s="203">
        <v>5.63</v>
      </c>
      <c r="X56" s="203">
        <v>8.75</v>
      </c>
      <c r="Y56" s="203">
        <v>0</v>
      </c>
      <c r="Z56" s="203">
        <v>38.39</v>
      </c>
      <c r="AA56" s="203">
        <v>0</v>
      </c>
      <c r="AB56" s="203">
        <v>0</v>
      </c>
      <c r="AC56" s="203">
        <v>10.41</v>
      </c>
      <c r="AD56" s="203">
        <v>0</v>
      </c>
      <c r="AE56" s="203">
        <v>0</v>
      </c>
      <c r="AF56" s="203">
        <v>0</v>
      </c>
      <c r="AG56" s="203">
        <v>20.09</v>
      </c>
      <c r="AH56" s="203">
        <v>0</v>
      </c>
      <c r="AI56" s="203">
        <v>32.94</v>
      </c>
      <c r="AJ56" s="203">
        <v>0</v>
      </c>
      <c r="AK56" s="203">
        <v>9.23</v>
      </c>
      <c r="AL56" s="203">
        <v>0</v>
      </c>
      <c r="AM56" s="203">
        <v>0</v>
      </c>
      <c r="AN56" s="203">
        <v>0</v>
      </c>
      <c r="AO56" s="203">
        <v>155.25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10.45</v>
      </c>
      <c r="E57" s="203">
        <v>0</v>
      </c>
      <c r="F57" s="203">
        <v>0</v>
      </c>
      <c r="G57" s="203">
        <v>17.52</v>
      </c>
      <c r="H57" s="203">
        <v>0</v>
      </c>
      <c r="I57" s="203">
        <v>5.57</v>
      </c>
      <c r="J57" s="203">
        <v>16.7</v>
      </c>
      <c r="K57" s="203">
        <v>39.659999999999997</v>
      </c>
      <c r="L57" s="203">
        <v>30.89</v>
      </c>
      <c r="M57" s="203">
        <v>0</v>
      </c>
      <c r="N57" s="203">
        <v>1.1000000000000001</v>
      </c>
      <c r="O57" s="203">
        <v>1.83</v>
      </c>
      <c r="P57" s="203">
        <v>2.02</v>
      </c>
      <c r="Q57" s="203">
        <v>2.33</v>
      </c>
      <c r="R57" s="203">
        <v>5.95</v>
      </c>
      <c r="S57" s="203">
        <v>0</v>
      </c>
      <c r="T57" s="203">
        <v>0</v>
      </c>
      <c r="U57" s="203">
        <v>11.62</v>
      </c>
      <c r="V57" s="203">
        <v>1.22</v>
      </c>
      <c r="W57" s="203">
        <v>5.63</v>
      </c>
      <c r="X57" s="203">
        <v>12.61</v>
      </c>
      <c r="Y57" s="203">
        <v>0</v>
      </c>
      <c r="Z57" s="203">
        <v>38.39</v>
      </c>
      <c r="AA57" s="203">
        <v>0</v>
      </c>
      <c r="AB57" s="203">
        <v>0</v>
      </c>
      <c r="AC57" s="203">
        <v>10.41</v>
      </c>
      <c r="AD57" s="203">
        <v>0</v>
      </c>
      <c r="AE57" s="203">
        <v>0</v>
      </c>
      <c r="AF57" s="203">
        <v>0</v>
      </c>
      <c r="AG57" s="203">
        <v>20.09</v>
      </c>
      <c r="AH57" s="203">
        <v>0</v>
      </c>
      <c r="AI57" s="203">
        <v>32.94</v>
      </c>
      <c r="AJ57" s="203">
        <v>0</v>
      </c>
      <c r="AK57" s="203">
        <v>9.23</v>
      </c>
      <c r="AL57" s="203">
        <v>0</v>
      </c>
      <c r="AM57" s="203">
        <v>0</v>
      </c>
      <c r="AN57" s="203">
        <v>0</v>
      </c>
      <c r="AO57" s="203">
        <v>155.25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10.45</v>
      </c>
      <c r="E58" s="203">
        <v>0</v>
      </c>
      <c r="F58" s="203">
        <v>0</v>
      </c>
      <c r="G58" s="203">
        <v>17.52</v>
      </c>
      <c r="H58" s="203">
        <v>0</v>
      </c>
      <c r="I58" s="203">
        <v>5.57</v>
      </c>
      <c r="J58" s="203">
        <v>16.7</v>
      </c>
      <c r="K58" s="203">
        <v>39.659999999999997</v>
      </c>
      <c r="L58" s="203">
        <v>30.89</v>
      </c>
      <c r="M58" s="203">
        <v>0</v>
      </c>
      <c r="N58" s="203">
        <v>1.1000000000000001</v>
      </c>
      <c r="O58" s="203">
        <v>1.83</v>
      </c>
      <c r="P58" s="203">
        <v>2.02</v>
      </c>
      <c r="Q58" s="203">
        <v>2.33</v>
      </c>
      <c r="R58" s="203">
        <v>5.95</v>
      </c>
      <c r="S58" s="203">
        <v>0</v>
      </c>
      <c r="T58" s="203">
        <v>0</v>
      </c>
      <c r="U58" s="203">
        <v>11.62</v>
      </c>
      <c r="V58" s="203">
        <v>1.22</v>
      </c>
      <c r="W58" s="203">
        <v>5.63</v>
      </c>
      <c r="X58" s="203">
        <v>8.75</v>
      </c>
      <c r="Y58" s="203">
        <v>0</v>
      </c>
      <c r="Z58" s="203">
        <v>38.14</v>
      </c>
      <c r="AA58" s="203">
        <v>0</v>
      </c>
      <c r="AB58" s="203">
        <v>0</v>
      </c>
      <c r="AC58" s="203">
        <v>10.41</v>
      </c>
      <c r="AD58" s="203">
        <v>0</v>
      </c>
      <c r="AE58" s="203">
        <v>0</v>
      </c>
      <c r="AF58" s="203">
        <v>0</v>
      </c>
      <c r="AG58" s="203">
        <v>20.09</v>
      </c>
      <c r="AH58" s="203">
        <v>0</v>
      </c>
      <c r="AI58" s="203">
        <v>32.94</v>
      </c>
      <c r="AJ58" s="203">
        <v>0</v>
      </c>
      <c r="AK58" s="203">
        <v>9.23</v>
      </c>
      <c r="AL58" s="203">
        <v>0</v>
      </c>
      <c r="AM58" s="203">
        <v>0</v>
      </c>
      <c r="AN58" s="203">
        <v>0</v>
      </c>
      <c r="AO58" s="203">
        <v>155.25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10.45</v>
      </c>
      <c r="E59" s="203">
        <v>0</v>
      </c>
      <c r="F59" s="203">
        <v>0</v>
      </c>
      <c r="G59" s="203">
        <v>17.52</v>
      </c>
      <c r="H59" s="203">
        <v>0</v>
      </c>
      <c r="I59" s="203">
        <v>5.57</v>
      </c>
      <c r="J59" s="203">
        <v>16.7</v>
      </c>
      <c r="K59" s="203">
        <v>39.659999999999997</v>
      </c>
      <c r="L59" s="203">
        <v>30.89</v>
      </c>
      <c r="M59" s="203">
        <v>0</v>
      </c>
      <c r="N59" s="203">
        <v>1.1000000000000001</v>
      </c>
      <c r="O59" s="203">
        <v>1.83</v>
      </c>
      <c r="P59" s="203">
        <v>2.02</v>
      </c>
      <c r="Q59" s="203">
        <v>2.33</v>
      </c>
      <c r="R59" s="203">
        <v>5.95</v>
      </c>
      <c r="S59" s="203">
        <v>0</v>
      </c>
      <c r="T59" s="203">
        <v>0</v>
      </c>
      <c r="U59" s="203">
        <v>11.62</v>
      </c>
      <c r="V59" s="203">
        <v>0.13</v>
      </c>
      <c r="W59" s="203">
        <v>0.41</v>
      </c>
      <c r="X59" s="203">
        <v>1.36</v>
      </c>
      <c r="Y59" s="203">
        <v>0</v>
      </c>
      <c r="Z59" s="203">
        <v>30.43</v>
      </c>
      <c r="AA59" s="203">
        <v>0</v>
      </c>
      <c r="AB59" s="203">
        <v>0</v>
      </c>
      <c r="AC59" s="203">
        <v>10.41</v>
      </c>
      <c r="AD59" s="203">
        <v>0</v>
      </c>
      <c r="AE59" s="203">
        <v>0</v>
      </c>
      <c r="AF59" s="203">
        <v>0</v>
      </c>
      <c r="AG59" s="203">
        <v>20.09</v>
      </c>
      <c r="AH59" s="203">
        <v>0</v>
      </c>
      <c r="AI59" s="203">
        <v>32.94</v>
      </c>
      <c r="AJ59" s="203">
        <v>0</v>
      </c>
      <c r="AK59" s="203">
        <v>9.23</v>
      </c>
      <c r="AL59" s="203">
        <v>0</v>
      </c>
      <c r="AM59" s="203">
        <v>0</v>
      </c>
      <c r="AN59" s="203">
        <v>0</v>
      </c>
      <c r="AO59" s="203">
        <v>151.5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10.45</v>
      </c>
      <c r="E60" s="203">
        <v>0</v>
      </c>
      <c r="F60" s="203">
        <v>0</v>
      </c>
      <c r="G60" s="203">
        <v>17.52</v>
      </c>
      <c r="H60" s="203">
        <v>0</v>
      </c>
      <c r="I60" s="203">
        <v>5.57</v>
      </c>
      <c r="J60" s="203">
        <v>16.7</v>
      </c>
      <c r="K60" s="203">
        <v>39.659999999999997</v>
      </c>
      <c r="L60" s="203">
        <v>30.89</v>
      </c>
      <c r="M60" s="203">
        <v>0</v>
      </c>
      <c r="N60" s="203">
        <v>1.1000000000000001</v>
      </c>
      <c r="O60" s="203">
        <v>1.83</v>
      </c>
      <c r="P60" s="203">
        <v>2.02</v>
      </c>
      <c r="Q60" s="203">
        <v>2.33</v>
      </c>
      <c r="R60" s="203">
        <v>5.95</v>
      </c>
      <c r="S60" s="203">
        <v>0</v>
      </c>
      <c r="T60" s="203">
        <v>0</v>
      </c>
      <c r="U60" s="203">
        <v>11.62</v>
      </c>
      <c r="V60" s="203">
        <v>0.13</v>
      </c>
      <c r="W60" s="203">
        <v>0.41</v>
      </c>
      <c r="X60" s="203">
        <v>1.36</v>
      </c>
      <c r="Y60" s="203">
        <v>0</v>
      </c>
      <c r="Z60" s="203">
        <v>32.36</v>
      </c>
      <c r="AA60" s="203">
        <v>0</v>
      </c>
      <c r="AB60" s="203">
        <v>0</v>
      </c>
      <c r="AC60" s="203">
        <v>10.41</v>
      </c>
      <c r="AD60" s="203">
        <v>0</v>
      </c>
      <c r="AE60" s="203">
        <v>0</v>
      </c>
      <c r="AF60" s="203">
        <v>0</v>
      </c>
      <c r="AG60" s="203">
        <v>20.09</v>
      </c>
      <c r="AH60" s="203">
        <v>0</v>
      </c>
      <c r="AI60" s="203">
        <v>32.94</v>
      </c>
      <c r="AJ60" s="203">
        <v>0</v>
      </c>
      <c r="AK60" s="203">
        <v>9.23</v>
      </c>
      <c r="AL60" s="203">
        <v>0</v>
      </c>
      <c r="AM60" s="203">
        <v>0</v>
      </c>
      <c r="AN60" s="203">
        <v>0</v>
      </c>
      <c r="AO60" s="203">
        <v>151.5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10.45</v>
      </c>
      <c r="E61" s="203">
        <v>0</v>
      </c>
      <c r="F61" s="203">
        <v>0</v>
      </c>
      <c r="G61" s="203">
        <v>17.52</v>
      </c>
      <c r="H61" s="203">
        <v>0</v>
      </c>
      <c r="I61" s="203">
        <v>5.57</v>
      </c>
      <c r="J61" s="203">
        <v>16.7</v>
      </c>
      <c r="K61" s="203">
        <v>39.659999999999997</v>
      </c>
      <c r="L61" s="203">
        <v>30.89</v>
      </c>
      <c r="M61" s="203">
        <v>0</v>
      </c>
      <c r="N61" s="203">
        <v>1.1000000000000001</v>
      </c>
      <c r="O61" s="203">
        <v>1.83</v>
      </c>
      <c r="P61" s="203">
        <v>2.02</v>
      </c>
      <c r="Q61" s="203">
        <v>2.33</v>
      </c>
      <c r="R61" s="203">
        <v>5.95</v>
      </c>
      <c r="S61" s="203">
        <v>0</v>
      </c>
      <c r="T61" s="203">
        <v>0</v>
      </c>
      <c r="U61" s="203">
        <v>11.62</v>
      </c>
      <c r="V61" s="203">
        <v>0.13</v>
      </c>
      <c r="W61" s="203">
        <v>0.41</v>
      </c>
      <c r="X61" s="203">
        <v>1.36</v>
      </c>
      <c r="Y61" s="203">
        <v>0</v>
      </c>
      <c r="Z61" s="203">
        <v>28.5</v>
      </c>
      <c r="AA61" s="203">
        <v>0</v>
      </c>
      <c r="AB61" s="203">
        <v>0</v>
      </c>
      <c r="AC61" s="203">
        <v>10.41</v>
      </c>
      <c r="AD61" s="203">
        <v>0</v>
      </c>
      <c r="AE61" s="203">
        <v>0</v>
      </c>
      <c r="AF61" s="203">
        <v>0</v>
      </c>
      <c r="AG61" s="203">
        <v>20.09</v>
      </c>
      <c r="AH61" s="203">
        <v>0</v>
      </c>
      <c r="AI61" s="203">
        <v>32.94</v>
      </c>
      <c r="AJ61" s="203">
        <v>0</v>
      </c>
      <c r="AK61" s="203">
        <v>9.23</v>
      </c>
      <c r="AL61" s="203">
        <v>0</v>
      </c>
      <c r="AM61" s="203">
        <v>0</v>
      </c>
      <c r="AN61" s="203">
        <v>0</v>
      </c>
      <c r="AO61" s="203">
        <v>155.25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10.45</v>
      </c>
      <c r="E62" s="203">
        <v>0</v>
      </c>
      <c r="F62" s="203">
        <v>0</v>
      </c>
      <c r="G62" s="203">
        <v>17.52</v>
      </c>
      <c r="H62" s="203">
        <v>0</v>
      </c>
      <c r="I62" s="203">
        <v>5.57</v>
      </c>
      <c r="J62" s="203">
        <v>16.7</v>
      </c>
      <c r="K62" s="203">
        <v>39.659999999999997</v>
      </c>
      <c r="L62" s="203">
        <v>30.89</v>
      </c>
      <c r="M62" s="203">
        <v>0</v>
      </c>
      <c r="N62" s="203">
        <v>1.1000000000000001</v>
      </c>
      <c r="O62" s="203">
        <v>1.83</v>
      </c>
      <c r="P62" s="203">
        <v>2.02</v>
      </c>
      <c r="Q62" s="203">
        <v>2.33</v>
      </c>
      <c r="R62" s="203">
        <v>5.95</v>
      </c>
      <c r="S62" s="203">
        <v>0</v>
      </c>
      <c r="T62" s="203">
        <v>0</v>
      </c>
      <c r="U62" s="203">
        <v>11.62</v>
      </c>
      <c r="V62" s="203">
        <v>0.13</v>
      </c>
      <c r="W62" s="203">
        <v>0.41</v>
      </c>
      <c r="X62" s="203">
        <v>1.36</v>
      </c>
      <c r="Y62" s="203">
        <v>0</v>
      </c>
      <c r="Z62" s="203">
        <v>29.47</v>
      </c>
      <c r="AA62" s="203">
        <v>0</v>
      </c>
      <c r="AB62" s="203">
        <v>0</v>
      </c>
      <c r="AC62" s="203">
        <v>10.41</v>
      </c>
      <c r="AD62" s="203">
        <v>0</v>
      </c>
      <c r="AE62" s="203">
        <v>0</v>
      </c>
      <c r="AF62" s="203">
        <v>0</v>
      </c>
      <c r="AG62" s="203">
        <v>20.09</v>
      </c>
      <c r="AH62" s="203">
        <v>0</v>
      </c>
      <c r="AI62" s="203">
        <v>32.94</v>
      </c>
      <c r="AJ62" s="203">
        <v>0</v>
      </c>
      <c r="AK62" s="203">
        <v>9.23</v>
      </c>
      <c r="AL62" s="203">
        <v>0</v>
      </c>
      <c r="AM62" s="203">
        <v>0</v>
      </c>
      <c r="AN62" s="203">
        <v>0</v>
      </c>
      <c r="AO62" s="203">
        <v>159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10.45</v>
      </c>
      <c r="E63" s="203">
        <v>0</v>
      </c>
      <c r="F63" s="203">
        <v>0</v>
      </c>
      <c r="G63" s="203">
        <v>17.52</v>
      </c>
      <c r="H63" s="203">
        <v>0</v>
      </c>
      <c r="I63" s="203">
        <v>5.57</v>
      </c>
      <c r="J63" s="203">
        <v>16.7</v>
      </c>
      <c r="K63" s="203">
        <v>39.659999999999997</v>
      </c>
      <c r="L63" s="203">
        <v>30.89</v>
      </c>
      <c r="M63" s="203">
        <v>0</v>
      </c>
      <c r="N63" s="203">
        <v>1.1000000000000001</v>
      </c>
      <c r="O63" s="203">
        <v>1.83</v>
      </c>
      <c r="P63" s="203">
        <v>2.02</v>
      </c>
      <c r="Q63" s="203">
        <v>2.33</v>
      </c>
      <c r="R63" s="203">
        <v>5.95</v>
      </c>
      <c r="S63" s="203">
        <v>0</v>
      </c>
      <c r="T63" s="203">
        <v>0</v>
      </c>
      <c r="U63" s="203">
        <v>11.62</v>
      </c>
      <c r="V63" s="203">
        <v>0.13</v>
      </c>
      <c r="W63" s="203">
        <v>0.41</v>
      </c>
      <c r="X63" s="203">
        <v>1.36</v>
      </c>
      <c r="Y63" s="203">
        <v>0</v>
      </c>
      <c r="Z63" s="203">
        <v>11.15</v>
      </c>
      <c r="AA63" s="203">
        <v>0</v>
      </c>
      <c r="AB63" s="203">
        <v>0</v>
      </c>
      <c r="AC63" s="203">
        <v>10.64</v>
      </c>
      <c r="AD63" s="203">
        <v>0</v>
      </c>
      <c r="AE63" s="203">
        <v>0</v>
      </c>
      <c r="AF63" s="203">
        <v>0</v>
      </c>
      <c r="AG63" s="203">
        <v>20.09</v>
      </c>
      <c r="AH63" s="203">
        <v>0</v>
      </c>
      <c r="AI63" s="203">
        <v>32.94</v>
      </c>
      <c r="AJ63" s="203">
        <v>0</v>
      </c>
      <c r="AK63" s="203">
        <v>9.23</v>
      </c>
      <c r="AL63" s="203">
        <v>0</v>
      </c>
      <c r="AM63" s="203">
        <v>0</v>
      </c>
      <c r="AN63" s="203">
        <v>0</v>
      </c>
      <c r="AO63" s="203">
        <v>164.63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10.45</v>
      </c>
      <c r="E64" s="203">
        <v>0</v>
      </c>
      <c r="F64" s="203">
        <v>0</v>
      </c>
      <c r="G64" s="203">
        <v>17.52</v>
      </c>
      <c r="H64" s="203">
        <v>0</v>
      </c>
      <c r="I64" s="203">
        <v>5.57</v>
      </c>
      <c r="J64" s="203">
        <v>16.7</v>
      </c>
      <c r="K64" s="203">
        <v>39.659999999999997</v>
      </c>
      <c r="L64" s="203">
        <v>33.86</v>
      </c>
      <c r="M64" s="203">
        <v>0</v>
      </c>
      <c r="N64" s="203">
        <v>1.1000000000000001</v>
      </c>
      <c r="O64" s="203">
        <v>1.83</v>
      </c>
      <c r="P64" s="203">
        <v>2.02</v>
      </c>
      <c r="Q64" s="203">
        <v>2.33</v>
      </c>
      <c r="R64" s="203">
        <v>5.95</v>
      </c>
      <c r="S64" s="203">
        <v>0</v>
      </c>
      <c r="T64" s="203">
        <v>0</v>
      </c>
      <c r="U64" s="203">
        <v>11.62</v>
      </c>
      <c r="V64" s="203">
        <v>0.13</v>
      </c>
      <c r="W64" s="203">
        <v>0.41</v>
      </c>
      <c r="X64" s="203">
        <v>1.36</v>
      </c>
      <c r="Y64" s="203">
        <v>0</v>
      </c>
      <c r="Z64" s="203">
        <v>6.8</v>
      </c>
      <c r="AA64" s="203">
        <v>0</v>
      </c>
      <c r="AB64" s="203">
        <v>0</v>
      </c>
      <c r="AC64" s="203">
        <v>10.64</v>
      </c>
      <c r="AD64" s="203">
        <v>0</v>
      </c>
      <c r="AE64" s="203">
        <v>0</v>
      </c>
      <c r="AF64" s="203">
        <v>0</v>
      </c>
      <c r="AG64" s="203">
        <v>20.09</v>
      </c>
      <c r="AH64" s="203">
        <v>0</v>
      </c>
      <c r="AI64" s="203">
        <v>32.94</v>
      </c>
      <c r="AJ64" s="203">
        <v>0</v>
      </c>
      <c r="AK64" s="203">
        <v>9.23</v>
      </c>
      <c r="AL64" s="203">
        <v>0</v>
      </c>
      <c r="AM64" s="203">
        <v>0</v>
      </c>
      <c r="AN64" s="203">
        <v>0</v>
      </c>
      <c r="AO64" s="203">
        <v>164.63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10.45</v>
      </c>
      <c r="E65" s="203">
        <v>0</v>
      </c>
      <c r="F65" s="203">
        <v>0</v>
      </c>
      <c r="G65" s="203">
        <v>17.52</v>
      </c>
      <c r="H65" s="203">
        <v>0</v>
      </c>
      <c r="I65" s="203">
        <v>5.57</v>
      </c>
      <c r="J65" s="203">
        <v>16.7</v>
      </c>
      <c r="K65" s="203">
        <v>39.659999999999997</v>
      </c>
      <c r="L65" s="203">
        <v>30.89</v>
      </c>
      <c r="M65" s="203">
        <v>0</v>
      </c>
      <c r="N65" s="203">
        <v>1.1000000000000001</v>
      </c>
      <c r="O65" s="203">
        <v>1.83</v>
      </c>
      <c r="P65" s="203">
        <v>2.02</v>
      </c>
      <c r="Q65" s="203">
        <v>2.33</v>
      </c>
      <c r="R65" s="203">
        <v>5.95</v>
      </c>
      <c r="S65" s="203">
        <v>0</v>
      </c>
      <c r="T65" s="203">
        <v>0</v>
      </c>
      <c r="U65" s="203">
        <v>11.62</v>
      </c>
      <c r="V65" s="203">
        <v>0.13</v>
      </c>
      <c r="W65" s="203">
        <v>0.41</v>
      </c>
      <c r="X65" s="203">
        <v>1.36</v>
      </c>
      <c r="Y65" s="203">
        <v>0</v>
      </c>
      <c r="Z65" s="203">
        <v>2.5499999999999998</v>
      </c>
      <c r="AA65" s="203">
        <v>0</v>
      </c>
      <c r="AB65" s="203">
        <v>0</v>
      </c>
      <c r="AC65" s="203">
        <v>10.64</v>
      </c>
      <c r="AD65" s="203">
        <v>0</v>
      </c>
      <c r="AE65" s="203">
        <v>0</v>
      </c>
      <c r="AF65" s="203">
        <v>0</v>
      </c>
      <c r="AG65" s="203">
        <v>20.09</v>
      </c>
      <c r="AH65" s="203">
        <v>0</v>
      </c>
      <c r="AI65" s="203">
        <v>32.94</v>
      </c>
      <c r="AJ65" s="203">
        <v>0</v>
      </c>
      <c r="AK65" s="203">
        <v>9.23</v>
      </c>
      <c r="AL65" s="203">
        <v>0</v>
      </c>
      <c r="AM65" s="203">
        <v>0</v>
      </c>
      <c r="AN65" s="203">
        <v>0</v>
      </c>
      <c r="AO65" s="203">
        <v>164.63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10.45</v>
      </c>
      <c r="E66" s="203">
        <v>0</v>
      </c>
      <c r="F66" s="203">
        <v>0</v>
      </c>
      <c r="G66" s="203">
        <v>17.52</v>
      </c>
      <c r="H66" s="203">
        <v>0</v>
      </c>
      <c r="I66" s="203">
        <v>5.57</v>
      </c>
      <c r="J66" s="203">
        <v>16.7</v>
      </c>
      <c r="K66" s="203">
        <v>39.659999999999997</v>
      </c>
      <c r="L66" s="203">
        <v>30.89</v>
      </c>
      <c r="M66" s="203">
        <v>0</v>
      </c>
      <c r="N66" s="203">
        <v>1.1000000000000001</v>
      </c>
      <c r="O66" s="203">
        <v>1.83</v>
      </c>
      <c r="P66" s="203">
        <v>2.02</v>
      </c>
      <c r="Q66" s="203">
        <v>2.33</v>
      </c>
      <c r="R66" s="203">
        <v>5.95</v>
      </c>
      <c r="S66" s="203">
        <v>0</v>
      </c>
      <c r="T66" s="203">
        <v>0</v>
      </c>
      <c r="U66" s="203">
        <v>11.62</v>
      </c>
      <c r="V66" s="203">
        <v>0.13</v>
      </c>
      <c r="W66" s="203">
        <v>0.41</v>
      </c>
      <c r="X66" s="203">
        <v>1.36</v>
      </c>
      <c r="Y66" s="203">
        <v>0</v>
      </c>
      <c r="Z66" s="203">
        <v>2.5499999999999998</v>
      </c>
      <c r="AA66" s="203">
        <v>0</v>
      </c>
      <c r="AB66" s="203">
        <v>0</v>
      </c>
      <c r="AC66" s="203">
        <v>10.64</v>
      </c>
      <c r="AD66" s="203">
        <v>0</v>
      </c>
      <c r="AE66" s="203">
        <v>0</v>
      </c>
      <c r="AF66" s="203">
        <v>0</v>
      </c>
      <c r="AG66" s="203">
        <v>20.09</v>
      </c>
      <c r="AH66" s="203">
        <v>0</v>
      </c>
      <c r="AI66" s="203">
        <v>32.94</v>
      </c>
      <c r="AJ66" s="203">
        <v>0</v>
      </c>
      <c r="AK66" s="203">
        <v>9.23</v>
      </c>
      <c r="AL66" s="203">
        <v>0</v>
      </c>
      <c r="AM66" s="203">
        <v>0</v>
      </c>
      <c r="AN66" s="203">
        <v>0</v>
      </c>
      <c r="AO66" s="203">
        <v>164.63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10.19</v>
      </c>
      <c r="E67" s="203">
        <v>0</v>
      </c>
      <c r="F67" s="203">
        <v>0</v>
      </c>
      <c r="G67" s="203">
        <v>17.52</v>
      </c>
      <c r="H67" s="203">
        <v>0</v>
      </c>
      <c r="I67" s="203">
        <v>5.57</v>
      </c>
      <c r="J67" s="203">
        <v>16.7</v>
      </c>
      <c r="K67" s="203">
        <v>39.659999999999997</v>
      </c>
      <c r="L67" s="203">
        <v>30.89</v>
      </c>
      <c r="M67" s="203">
        <v>0</v>
      </c>
      <c r="N67" s="203">
        <v>1.1000000000000001</v>
      </c>
      <c r="O67" s="203">
        <v>1.83</v>
      </c>
      <c r="P67" s="203">
        <v>2.02</v>
      </c>
      <c r="Q67" s="203">
        <v>2.33</v>
      </c>
      <c r="R67" s="203">
        <v>5.95</v>
      </c>
      <c r="S67" s="203">
        <v>0</v>
      </c>
      <c r="T67" s="203">
        <v>0</v>
      </c>
      <c r="U67" s="203">
        <v>11.62</v>
      </c>
      <c r="V67" s="203">
        <v>0.13</v>
      </c>
      <c r="W67" s="203">
        <v>0.41</v>
      </c>
      <c r="X67" s="203">
        <v>1.36</v>
      </c>
      <c r="Y67" s="203">
        <v>0</v>
      </c>
      <c r="Z67" s="203">
        <v>2.5499999999999998</v>
      </c>
      <c r="AA67" s="203">
        <v>0</v>
      </c>
      <c r="AB67" s="203">
        <v>0</v>
      </c>
      <c r="AC67" s="203">
        <v>10.64</v>
      </c>
      <c r="AD67" s="203">
        <v>0</v>
      </c>
      <c r="AE67" s="203">
        <v>0</v>
      </c>
      <c r="AF67" s="203">
        <v>0</v>
      </c>
      <c r="AG67" s="203">
        <v>20.09</v>
      </c>
      <c r="AH67" s="203">
        <v>0</v>
      </c>
      <c r="AI67" s="203">
        <v>32.94</v>
      </c>
      <c r="AJ67" s="203">
        <v>0</v>
      </c>
      <c r="AK67" s="203">
        <v>9.23</v>
      </c>
      <c r="AL67" s="203">
        <v>0</v>
      </c>
      <c r="AM67" s="203">
        <v>0</v>
      </c>
      <c r="AN67" s="203">
        <v>0</v>
      </c>
      <c r="AO67" s="203">
        <v>159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10.19</v>
      </c>
      <c r="E68" s="203">
        <v>0</v>
      </c>
      <c r="F68" s="203">
        <v>0</v>
      </c>
      <c r="G68" s="203">
        <v>17.52</v>
      </c>
      <c r="H68" s="203">
        <v>0</v>
      </c>
      <c r="I68" s="203">
        <v>5.57</v>
      </c>
      <c r="J68" s="203">
        <v>16.7</v>
      </c>
      <c r="K68" s="203">
        <v>39.659999999999997</v>
      </c>
      <c r="L68" s="203">
        <v>30.89</v>
      </c>
      <c r="M68" s="203">
        <v>0</v>
      </c>
      <c r="N68" s="203">
        <v>1.1000000000000001</v>
      </c>
      <c r="O68" s="203">
        <v>1.83</v>
      </c>
      <c r="P68" s="203">
        <v>2.02</v>
      </c>
      <c r="Q68" s="203">
        <v>2.33</v>
      </c>
      <c r="R68" s="203">
        <v>5.95</v>
      </c>
      <c r="S68" s="203">
        <v>0</v>
      </c>
      <c r="T68" s="203">
        <v>0</v>
      </c>
      <c r="U68" s="203">
        <v>11.62</v>
      </c>
      <c r="V68" s="203">
        <v>0.13</v>
      </c>
      <c r="W68" s="203">
        <v>0.41</v>
      </c>
      <c r="X68" s="203">
        <v>1.36</v>
      </c>
      <c r="Y68" s="203">
        <v>0</v>
      </c>
      <c r="Z68" s="203">
        <v>2.5499999999999998</v>
      </c>
      <c r="AA68" s="203">
        <v>0</v>
      </c>
      <c r="AB68" s="203">
        <v>0</v>
      </c>
      <c r="AC68" s="203">
        <v>10.64</v>
      </c>
      <c r="AD68" s="203">
        <v>0</v>
      </c>
      <c r="AE68" s="203">
        <v>0</v>
      </c>
      <c r="AF68" s="203">
        <v>0</v>
      </c>
      <c r="AG68" s="203">
        <v>20.09</v>
      </c>
      <c r="AH68" s="203">
        <v>0</v>
      </c>
      <c r="AI68" s="203">
        <v>32.94</v>
      </c>
      <c r="AJ68" s="203">
        <v>0</v>
      </c>
      <c r="AK68" s="203">
        <v>9.23</v>
      </c>
      <c r="AL68" s="203">
        <v>0</v>
      </c>
      <c r="AM68" s="203">
        <v>0</v>
      </c>
      <c r="AN68" s="203">
        <v>0</v>
      </c>
      <c r="AO68" s="203">
        <v>159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10.19</v>
      </c>
      <c r="E69" s="203">
        <v>0</v>
      </c>
      <c r="F69" s="203">
        <v>0</v>
      </c>
      <c r="G69" s="203">
        <v>17.52</v>
      </c>
      <c r="H69" s="203">
        <v>0</v>
      </c>
      <c r="I69" s="203">
        <v>5.57</v>
      </c>
      <c r="J69" s="203">
        <v>16.7</v>
      </c>
      <c r="K69" s="203">
        <v>39.659999999999997</v>
      </c>
      <c r="L69" s="203">
        <v>22.21</v>
      </c>
      <c r="M69" s="203">
        <v>0</v>
      </c>
      <c r="N69" s="203">
        <v>1.1000000000000001</v>
      </c>
      <c r="O69" s="203">
        <v>1.83</v>
      </c>
      <c r="P69" s="203">
        <v>9.4499999999999993</v>
      </c>
      <c r="Q69" s="203">
        <v>0.19</v>
      </c>
      <c r="R69" s="203">
        <v>0.39</v>
      </c>
      <c r="S69" s="203">
        <v>0</v>
      </c>
      <c r="T69" s="203">
        <v>0</v>
      </c>
      <c r="U69" s="203">
        <v>11.62</v>
      </c>
      <c r="V69" s="203">
        <v>0.13</v>
      </c>
      <c r="W69" s="203">
        <v>0.41</v>
      </c>
      <c r="X69" s="203">
        <v>1.36</v>
      </c>
      <c r="Y69" s="203">
        <v>0</v>
      </c>
      <c r="Z69" s="203">
        <v>2.5499999999999998</v>
      </c>
      <c r="AA69" s="203">
        <v>0</v>
      </c>
      <c r="AB69" s="203">
        <v>0</v>
      </c>
      <c r="AC69" s="203">
        <v>10.64</v>
      </c>
      <c r="AD69" s="203">
        <v>0</v>
      </c>
      <c r="AE69" s="203">
        <v>0</v>
      </c>
      <c r="AF69" s="203">
        <v>0</v>
      </c>
      <c r="AG69" s="203">
        <v>20.09</v>
      </c>
      <c r="AH69" s="203">
        <v>0</v>
      </c>
      <c r="AI69" s="203">
        <v>32.94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159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10.19</v>
      </c>
      <c r="E70" s="203">
        <v>0</v>
      </c>
      <c r="F70" s="203">
        <v>0</v>
      </c>
      <c r="G70" s="203">
        <v>17.52</v>
      </c>
      <c r="H70" s="203">
        <v>0</v>
      </c>
      <c r="I70" s="203">
        <v>5.57</v>
      </c>
      <c r="J70" s="203">
        <v>16.7</v>
      </c>
      <c r="K70" s="203">
        <v>39.659999999999997</v>
      </c>
      <c r="L70" s="203">
        <v>13.54</v>
      </c>
      <c r="M70" s="203">
        <v>0</v>
      </c>
      <c r="N70" s="203">
        <v>1.1000000000000001</v>
      </c>
      <c r="O70" s="203">
        <v>1.83</v>
      </c>
      <c r="P70" s="203">
        <v>9.4499999999999993</v>
      </c>
      <c r="Q70" s="203">
        <v>0.19</v>
      </c>
      <c r="R70" s="203">
        <v>0.39</v>
      </c>
      <c r="S70" s="203">
        <v>0</v>
      </c>
      <c r="T70" s="203">
        <v>0</v>
      </c>
      <c r="U70" s="203">
        <v>11.62</v>
      </c>
      <c r="V70" s="203">
        <v>0.13</v>
      </c>
      <c r="W70" s="203">
        <v>0.41</v>
      </c>
      <c r="X70" s="203">
        <v>1.36</v>
      </c>
      <c r="Y70" s="203">
        <v>0</v>
      </c>
      <c r="Z70" s="203">
        <v>2.5499999999999998</v>
      </c>
      <c r="AA70" s="203">
        <v>0</v>
      </c>
      <c r="AB70" s="203">
        <v>0</v>
      </c>
      <c r="AC70" s="203">
        <v>10.64</v>
      </c>
      <c r="AD70" s="203">
        <v>0</v>
      </c>
      <c r="AE70" s="203">
        <v>0</v>
      </c>
      <c r="AF70" s="203">
        <v>0</v>
      </c>
      <c r="AG70" s="203">
        <v>20.09</v>
      </c>
      <c r="AH70" s="203">
        <v>0</v>
      </c>
      <c r="AI70" s="203">
        <v>32.94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159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10.19</v>
      </c>
      <c r="E71" s="203">
        <v>0</v>
      </c>
      <c r="F71" s="203">
        <v>0</v>
      </c>
      <c r="G71" s="203">
        <v>17.52</v>
      </c>
      <c r="H71" s="203">
        <v>0</v>
      </c>
      <c r="I71" s="203">
        <v>5.57</v>
      </c>
      <c r="J71" s="203">
        <v>16.7</v>
      </c>
      <c r="K71" s="203">
        <v>18.46</v>
      </c>
      <c r="L71" s="203">
        <v>2.33</v>
      </c>
      <c r="M71" s="203">
        <v>0</v>
      </c>
      <c r="N71" s="203">
        <v>1.1000000000000001</v>
      </c>
      <c r="O71" s="203">
        <v>1.83</v>
      </c>
      <c r="P71" s="203">
        <v>2.57</v>
      </c>
      <c r="Q71" s="203">
        <v>0.19</v>
      </c>
      <c r="R71" s="203">
        <v>0.39</v>
      </c>
      <c r="S71" s="203">
        <v>0</v>
      </c>
      <c r="T71" s="203">
        <v>0</v>
      </c>
      <c r="U71" s="203">
        <v>11.62</v>
      </c>
      <c r="V71" s="203">
        <v>7.0000000000000007E-2</v>
      </c>
      <c r="W71" s="203">
        <v>0.41</v>
      </c>
      <c r="X71" s="203">
        <v>1.36</v>
      </c>
      <c r="Y71" s="203">
        <v>0</v>
      </c>
      <c r="Z71" s="203">
        <v>2.5499999999999998</v>
      </c>
      <c r="AA71" s="203">
        <v>0</v>
      </c>
      <c r="AB71" s="203">
        <v>0</v>
      </c>
      <c r="AC71" s="203">
        <v>10.64</v>
      </c>
      <c r="AD71" s="203">
        <v>0</v>
      </c>
      <c r="AE71" s="203">
        <v>0</v>
      </c>
      <c r="AF71" s="203">
        <v>0</v>
      </c>
      <c r="AG71" s="203">
        <v>20.09</v>
      </c>
      <c r="AH71" s="203">
        <v>0</v>
      </c>
      <c r="AI71" s="203">
        <v>32.94</v>
      </c>
      <c r="AJ71" s="203">
        <v>0</v>
      </c>
      <c r="AK71" s="203">
        <v>9.23</v>
      </c>
      <c r="AL71" s="203">
        <v>0</v>
      </c>
      <c r="AM71" s="203">
        <v>0</v>
      </c>
      <c r="AN71" s="203">
        <v>0</v>
      </c>
      <c r="AO71" s="203">
        <v>151.5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10.19</v>
      </c>
      <c r="E72" s="203">
        <v>0</v>
      </c>
      <c r="F72" s="203">
        <v>0</v>
      </c>
      <c r="G72" s="203">
        <v>17.52</v>
      </c>
      <c r="H72" s="203">
        <v>0</v>
      </c>
      <c r="I72" s="203">
        <v>5.57</v>
      </c>
      <c r="J72" s="203">
        <v>16.7</v>
      </c>
      <c r="K72" s="203">
        <v>2.95</v>
      </c>
      <c r="L72" s="203">
        <v>2.33</v>
      </c>
      <c r="M72" s="203">
        <v>0</v>
      </c>
      <c r="N72" s="203">
        <v>1.1000000000000001</v>
      </c>
      <c r="O72" s="203">
        <v>1.83</v>
      </c>
      <c r="P72" s="203">
        <v>2.19</v>
      </c>
      <c r="Q72" s="203">
        <v>0.19</v>
      </c>
      <c r="R72" s="203">
        <v>0.39</v>
      </c>
      <c r="S72" s="203">
        <v>0</v>
      </c>
      <c r="T72" s="203">
        <v>0</v>
      </c>
      <c r="U72" s="203">
        <v>11.62</v>
      </c>
      <c r="V72" s="203">
        <v>7.0000000000000007E-2</v>
      </c>
      <c r="W72" s="203">
        <v>0.41</v>
      </c>
      <c r="X72" s="203">
        <v>1.36</v>
      </c>
      <c r="Y72" s="203">
        <v>0</v>
      </c>
      <c r="Z72" s="203">
        <v>2.5499999999999998</v>
      </c>
      <c r="AA72" s="203">
        <v>0</v>
      </c>
      <c r="AB72" s="203">
        <v>0</v>
      </c>
      <c r="AC72" s="203">
        <v>10.64</v>
      </c>
      <c r="AD72" s="203">
        <v>0</v>
      </c>
      <c r="AE72" s="203">
        <v>0</v>
      </c>
      <c r="AF72" s="203">
        <v>0</v>
      </c>
      <c r="AG72" s="203">
        <v>20.09</v>
      </c>
      <c r="AH72" s="203">
        <v>0</v>
      </c>
      <c r="AI72" s="203">
        <v>32.94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151.5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10.19</v>
      </c>
      <c r="E73" s="203">
        <v>0</v>
      </c>
      <c r="F73" s="203">
        <v>0</v>
      </c>
      <c r="G73" s="203">
        <v>17.52</v>
      </c>
      <c r="H73" s="203">
        <v>0</v>
      </c>
      <c r="I73" s="203">
        <v>5.57</v>
      </c>
      <c r="J73" s="203">
        <v>16.7</v>
      </c>
      <c r="K73" s="203">
        <v>2.96</v>
      </c>
      <c r="L73" s="203">
        <v>2.33</v>
      </c>
      <c r="M73" s="203">
        <v>0</v>
      </c>
      <c r="N73" s="203">
        <v>1.1000000000000001</v>
      </c>
      <c r="O73" s="203">
        <v>1.83</v>
      </c>
      <c r="P73" s="203">
        <v>3.04</v>
      </c>
      <c r="Q73" s="203">
        <v>0.19</v>
      </c>
      <c r="R73" s="203">
        <v>0.39</v>
      </c>
      <c r="S73" s="203">
        <v>0</v>
      </c>
      <c r="T73" s="203">
        <v>0</v>
      </c>
      <c r="U73" s="203">
        <v>11.62</v>
      </c>
      <c r="V73" s="203">
        <v>7.0000000000000007E-2</v>
      </c>
      <c r="W73" s="203">
        <v>0.41</v>
      </c>
      <c r="X73" s="203">
        <v>1.36</v>
      </c>
      <c r="Y73" s="203">
        <v>0</v>
      </c>
      <c r="Z73" s="203">
        <v>2.5499999999999998</v>
      </c>
      <c r="AA73" s="203">
        <v>0</v>
      </c>
      <c r="AB73" s="203">
        <v>0</v>
      </c>
      <c r="AC73" s="203">
        <v>10.64</v>
      </c>
      <c r="AD73" s="203">
        <v>0</v>
      </c>
      <c r="AE73" s="203">
        <v>0</v>
      </c>
      <c r="AF73" s="203">
        <v>0</v>
      </c>
      <c r="AG73" s="203">
        <v>20.09</v>
      </c>
      <c r="AH73" s="203">
        <v>0</v>
      </c>
      <c r="AI73" s="203">
        <v>32.94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151.5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10.19</v>
      </c>
      <c r="E74" s="203">
        <v>0</v>
      </c>
      <c r="F74" s="203">
        <v>0</v>
      </c>
      <c r="G74" s="203">
        <v>17.52</v>
      </c>
      <c r="H74" s="203">
        <v>0</v>
      </c>
      <c r="I74" s="203">
        <v>5.57</v>
      </c>
      <c r="J74" s="203">
        <v>16.7</v>
      </c>
      <c r="K74" s="203">
        <v>2.96</v>
      </c>
      <c r="L74" s="203">
        <v>2.33</v>
      </c>
      <c r="M74" s="203">
        <v>0</v>
      </c>
      <c r="N74" s="203">
        <v>1.1000000000000001</v>
      </c>
      <c r="O74" s="203">
        <v>1.83</v>
      </c>
      <c r="P74" s="203">
        <v>2.2799999999999998</v>
      </c>
      <c r="Q74" s="203">
        <v>0.19</v>
      </c>
      <c r="R74" s="203">
        <v>0.39</v>
      </c>
      <c r="S74" s="203">
        <v>0</v>
      </c>
      <c r="T74" s="203">
        <v>0</v>
      </c>
      <c r="U74" s="203">
        <v>11.62</v>
      </c>
      <c r="V74" s="203">
        <v>7.0000000000000007E-2</v>
      </c>
      <c r="W74" s="203">
        <v>0.41</v>
      </c>
      <c r="X74" s="203">
        <v>1.36</v>
      </c>
      <c r="Y74" s="203">
        <v>0</v>
      </c>
      <c r="Z74" s="203">
        <v>2.5499999999999998</v>
      </c>
      <c r="AA74" s="203">
        <v>0</v>
      </c>
      <c r="AB74" s="203">
        <v>0</v>
      </c>
      <c r="AC74" s="203">
        <v>10.64</v>
      </c>
      <c r="AD74" s="203">
        <v>0</v>
      </c>
      <c r="AE74" s="203">
        <v>0</v>
      </c>
      <c r="AF74" s="203">
        <v>0</v>
      </c>
      <c r="AG74" s="203">
        <v>20.09</v>
      </c>
      <c r="AH74" s="203">
        <v>0</v>
      </c>
      <c r="AI74" s="203">
        <v>32.94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151.5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10.32</v>
      </c>
      <c r="E75" s="203">
        <v>0</v>
      </c>
      <c r="F75" s="203">
        <v>0</v>
      </c>
      <c r="G75" s="203">
        <v>17.600000000000001</v>
      </c>
      <c r="H75" s="203">
        <v>0</v>
      </c>
      <c r="I75" s="203">
        <v>5.57</v>
      </c>
      <c r="J75" s="203">
        <v>16.7</v>
      </c>
      <c r="K75" s="203">
        <v>5.17</v>
      </c>
      <c r="L75" s="203">
        <v>4.57</v>
      </c>
      <c r="M75" s="203">
        <v>0</v>
      </c>
      <c r="N75" s="203">
        <v>1.1000000000000001</v>
      </c>
      <c r="O75" s="203">
        <v>1.83</v>
      </c>
      <c r="P75" s="203">
        <v>2.31</v>
      </c>
      <c r="Q75" s="203">
        <v>0.19</v>
      </c>
      <c r="R75" s="203">
        <v>0.39</v>
      </c>
      <c r="S75" s="203">
        <v>0</v>
      </c>
      <c r="T75" s="203">
        <v>0</v>
      </c>
      <c r="U75" s="203">
        <v>9.2899999999999991</v>
      </c>
      <c r="V75" s="203">
        <v>7.0000000000000007E-2</v>
      </c>
      <c r="W75" s="203">
        <v>0.41</v>
      </c>
      <c r="X75" s="203">
        <v>1.36</v>
      </c>
      <c r="Y75" s="203">
        <v>0</v>
      </c>
      <c r="Z75" s="203">
        <v>2.2599999999999998</v>
      </c>
      <c r="AA75" s="203">
        <v>0</v>
      </c>
      <c r="AB75" s="203">
        <v>0</v>
      </c>
      <c r="AC75" s="203">
        <v>10.41</v>
      </c>
      <c r="AD75" s="203">
        <v>0</v>
      </c>
      <c r="AE75" s="203">
        <v>0</v>
      </c>
      <c r="AF75" s="203">
        <v>0</v>
      </c>
      <c r="AG75" s="203">
        <v>20.09</v>
      </c>
      <c r="AH75" s="203">
        <v>0</v>
      </c>
      <c r="AI75" s="203">
        <v>32.94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153.75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10.32</v>
      </c>
      <c r="E76" s="203">
        <v>0</v>
      </c>
      <c r="F76" s="203">
        <v>0</v>
      </c>
      <c r="G76" s="203">
        <v>17.600000000000001</v>
      </c>
      <c r="H76" s="203">
        <v>0</v>
      </c>
      <c r="I76" s="203">
        <v>5.57</v>
      </c>
      <c r="J76" s="203">
        <v>16.7</v>
      </c>
      <c r="K76" s="203">
        <v>5.17</v>
      </c>
      <c r="L76" s="203">
        <v>2.33</v>
      </c>
      <c r="M76" s="203">
        <v>0</v>
      </c>
      <c r="N76" s="203">
        <v>1.1000000000000001</v>
      </c>
      <c r="O76" s="203">
        <v>1.83</v>
      </c>
      <c r="P76" s="203">
        <v>2.31</v>
      </c>
      <c r="Q76" s="203">
        <v>0.19</v>
      </c>
      <c r="R76" s="203">
        <v>0.39</v>
      </c>
      <c r="S76" s="203">
        <v>0</v>
      </c>
      <c r="T76" s="203">
        <v>0</v>
      </c>
      <c r="U76" s="203">
        <v>9.2899999999999991</v>
      </c>
      <c r="V76" s="203">
        <v>7.0000000000000007E-2</v>
      </c>
      <c r="W76" s="203">
        <v>0.41</v>
      </c>
      <c r="X76" s="203">
        <v>1.36</v>
      </c>
      <c r="Y76" s="203">
        <v>0</v>
      </c>
      <c r="Z76" s="203">
        <v>2.2599999999999998</v>
      </c>
      <c r="AA76" s="203">
        <v>0</v>
      </c>
      <c r="AB76" s="203">
        <v>0</v>
      </c>
      <c r="AC76" s="203">
        <v>10.41</v>
      </c>
      <c r="AD76" s="203">
        <v>0</v>
      </c>
      <c r="AE76" s="203">
        <v>0</v>
      </c>
      <c r="AF76" s="203">
        <v>0</v>
      </c>
      <c r="AG76" s="203">
        <v>20.09</v>
      </c>
      <c r="AH76" s="203">
        <v>0</v>
      </c>
      <c r="AI76" s="203">
        <v>32.94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153.75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10.32</v>
      </c>
      <c r="E77" s="203">
        <v>0</v>
      </c>
      <c r="F77" s="203">
        <v>0</v>
      </c>
      <c r="G77" s="203">
        <v>17.600000000000001</v>
      </c>
      <c r="H77" s="203">
        <v>0</v>
      </c>
      <c r="I77" s="203">
        <v>5.57</v>
      </c>
      <c r="J77" s="203">
        <v>16.7</v>
      </c>
      <c r="K77" s="203">
        <v>38.700000000000003</v>
      </c>
      <c r="L77" s="203">
        <v>2.33</v>
      </c>
      <c r="M77" s="203">
        <v>0</v>
      </c>
      <c r="N77" s="203">
        <v>1.1000000000000001</v>
      </c>
      <c r="O77" s="203">
        <v>1.83</v>
      </c>
      <c r="P77" s="203">
        <v>2.36</v>
      </c>
      <c r="Q77" s="203">
        <v>0.19</v>
      </c>
      <c r="R77" s="203">
        <v>0.39</v>
      </c>
      <c r="S77" s="203">
        <v>0</v>
      </c>
      <c r="T77" s="203">
        <v>0</v>
      </c>
      <c r="U77" s="203">
        <v>9.2899999999999991</v>
      </c>
      <c r="V77" s="203">
        <v>7.0000000000000007E-2</v>
      </c>
      <c r="W77" s="203">
        <v>0.41</v>
      </c>
      <c r="X77" s="203">
        <v>1.36</v>
      </c>
      <c r="Y77" s="203">
        <v>0</v>
      </c>
      <c r="Z77" s="203">
        <v>2.2599999999999998</v>
      </c>
      <c r="AA77" s="203">
        <v>0</v>
      </c>
      <c r="AB77" s="203">
        <v>0</v>
      </c>
      <c r="AC77" s="203">
        <v>10.41</v>
      </c>
      <c r="AD77" s="203">
        <v>0</v>
      </c>
      <c r="AE77" s="203">
        <v>0</v>
      </c>
      <c r="AF77" s="203">
        <v>0</v>
      </c>
      <c r="AG77" s="203">
        <v>20.09</v>
      </c>
      <c r="AH77" s="203">
        <v>0</v>
      </c>
      <c r="AI77" s="203">
        <v>32.94</v>
      </c>
      <c r="AJ77" s="203">
        <v>0</v>
      </c>
      <c r="AK77" s="203">
        <v>9.6</v>
      </c>
      <c r="AL77" s="203">
        <v>0</v>
      </c>
      <c r="AM77" s="203">
        <v>0</v>
      </c>
      <c r="AN77" s="203">
        <v>0</v>
      </c>
      <c r="AO77" s="203">
        <v>153.75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10.4</v>
      </c>
      <c r="E78" s="203">
        <v>0</v>
      </c>
      <c r="F78" s="203">
        <v>0</v>
      </c>
      <c r="G78" s="203">
        <v>17.600000000000001</v>
      </c>
      <c r="H78" s="203">
        <v>0</v>
      </c>
      <c r="I78" s="203">
        <v>5.57</v>
      </c>
      <c r="J78" s="203">
        <v>16.7</v>
      </c>
      <c r="K78" s="203">
        <v>38.700000000000003</v>
      </c>
      <c r="L78" s="203">
        <v>2.33</v>
      </c>
      <c r="M78" s="203">
        <v>0</v>
      </c>
      <c r="N78" s="203">
        <v>1.1000000000000001</v>
      </c>
      <c r="O78" s="203">
        <v>1.83</v>
      </c>
      <c r="P78" s="203">
        <v>2.4</v>
      </c>
      <c r="Q78" s="203">
        <v>0.19</v>
      </c>
      <c r="R78" s="203">
        <v>0.39</v>
      </c>
      <c r="S78" s="203">
        <v>0</v>
      </c>
      <c r="T78" s="203">
        <v>0</v>
      </c>
      <c r="U78" s="203">
        <v>9.2899999999999991</v>
      </c>
      <c r="V78" s="203">
        <v>7.0000000000000007E-2</v>
      </c>
      <c r="W78" s="203">
        <v>0.41</v>
      </c>
      <c r="X78" s="203">
        <v>1.36</v>
      </c>
      <c r="Y78" s="203">
        <v>0</v>
      </c>
      <c r="Z78" s="203">
        <v>2.2599999999999998</v>
      </c>
      <c r="AA78" s="203">
        <v>0</v>
      </c>
      <c r="AB78" s="203">
        <v>0</v>
      </c>
      <c r="AC78" s="203">
        <v>10.41</v>
      </c>
      <c r="AD78" s="203">
        <v>0</v>
      </c>
      <c r="AE78" s="203">
        <v>0</v>
      </c>
      <c r="AF78" s="203">
        <v>0</v>
      </c>
      <c r="AG78" s="203">
        <v>20.09</v>
      </c>
      <c r="AH78" s="203">
        <v>0</v>
      </c>
      <c r="AI78" s="203">
        <v>32.94</v>
      </c>
      <c r="AJ78" s="203">
        <v>0</v>
      </c>
      <c r="AK78" s="203">
        <v>9.6</v>
      </c>
      <c r="AL78" s="203">
        <v>0</v>
      </c>
      <c r="AM78" s="203">
        <v>0</v>
      </c>
      <c r="AN78" s="203">
        <v>0</v>
      </c>
      <c r="AO78" s="203">
        <v>153.75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10.45</v>
      </c>
      <c r="E79" s="203">
        <v>0</v>
      </c>
      <c r="F79" s="203">
        <v>0</v>
      </c>
      <c r="G79" s="203">
        <v>17.600000000000001</v>
      </c>
      <c r="H79" s="203">
        <v>0</v>
      </c>
      <c r="I79" s="203">
        <v>5.57</v>
      </c>
      <c r="J79" s="203">
        <v>16.7</v>
      </c>
      <c r="K79" s="203">
        <v>38.700000000000003</v>
      </c>
      <c r="L79" s="203">
        <v>2.33</v>
      </c>
      <c r="M79" s="203">
        <v>0</v>
      </c>
      <c r="N79" s="203">
        <v>1.1000000000000001</v>
      </c>
      <c r="O79" s="203">
        <v>1.83</v>
      </c>
      <c r="P79" s="203">
        <v>2.4300000000000002</v>
      </c>
      <c r="Q79" s="203">
        <v>0.19</v>
      </c>
      <c r="R79" s="203">
        <v>0.39</v>
      </c>
      <c r="S79" s="203">
        <v>0</v>
      </c>
      <c r="T79" s="203">
        <v>0</v>
      </c>
      <c r="U79" s="203">
        <v>9.2899999999999991</v>
      </c>
      <c r="V79" s="203">
        <v>7.0000000000000007E-2</v>
      </c>
      <c r="W79" s="203">
        <v>0.41</v>
      </c>
      <c r="X79" s="203">
        <v>1.36</v>
      </c>
      <c r="Y79" s="203">
        <v>0</v>
      </c>
      <c r="Z79" s="203">
        <v>2.2599999999999998</v>
      </c>
      <c r="AA79" s="203">
        <v>0</v>
      </c>
      <c r="AB79" s="203">
        <v>0</v>
      </c>
      <c r="AC79" s="203">
        <v>10.19</v>
      </c>
      <c r="AD79" s="203">
        <v>0</v>
      </c>
      <c r="AE79" s="203">
        <v>0</v>
      </c>
      <c r="AF79" s="203">
        <v>0</v>
      </c>
      <c r="AG79" s="203">
        <v>20.09</v>
      </c>
      <c r="AH79" s="203">
        <v>0</v>
      </c>
      <c r="AI79" s="203">
        <v>32.94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185.63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10.45</v>
      </c>
      <c r="E80" s="203">
        <v>0</v>
      </c>
      <c r="F80" s="203">
        <v>0</v>
      </c>
      <c r="G80" s="203">
        <v>17.600000000000001</v>
      </c>
      <c r="H80" s="203">
        <v>0</v>
      </c>
      <c r="I80" s="203">
        <v>5.57</v>
      </c>
      <c r="J80" s="203">
        <v>16.7</v>
      </c>
      <c r="K80" s="203">
        <v>38.700000000000003</v>
      </c>
      <c r="L80" s="203">
        <v>2.33</v>
      </c>
      <c r="M80" s="203">
        <v>0</v>
      </c>
      <c r="N80" s="203">
        <v>1.1000000000000001</v>
      </c>
      <c r="O80" s="203">
        <v>1.83</v>
      </c>
      <c r="P80" s="203">
        <v>2.4300000000000002</v>
      </c>
      <c r="Q80" s="203">
        <v>0.19</v>
      </c>
      <c r="R80" s="203">
        <v>0.39</v>
      </c>
      <c r="S80" s="203">
        <v>0</v>
      </c>
      <c r="T80" s="203">
        <v>0</v>
      </c>
      <c r="U80" s="203">
        <v>9.2899999999999991</v>
      </c>
      <c r="V80" s="203">
        <v>7.0000000000000007E-2</v>
      </c>
      <c r="W80" s="203">
        <v>0.41</v>
      </c>
      <c r="X80" s="203">
        <v>1.36</v>
      </c>
      <c r="Y80" s="203">
        <v>0</v>
      </c>
      <c r="Z80" s="203">
        <v>2.2599999999999998</v>
      </c>
      <c r="AA80" s="203">
        <v>0</v>
      </c>
      <c r="AB80" s="203">
        <v>0</v>
      </c>
      <c r="AC80" s="203">
        <v>10.19</v>
      </c>
      <c r="AD80" s="203">
        <v>0</v>
      </c>
      <c r="AE80" s="203">
        <v>0</v>
      </c>
      <c r="AF80" s="203">
        <v>0</v>
      </c>
      <c r="AG80" s="203">
        <v>20.09</v>
      </c>
      <c r="AH80" s="203">
        <v>0</v>
      </c>
      <c r="AI80" s="203">
        <v>32.94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198.75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10.45</v>
      </c>
      <c r="E81" s="203">
        <v>0</v>
      </c>
      <c r="F81" s="203">
        <v>0</v>
      </c>
      <c r="G81" s="203">
        <v>17.600000000000001</v>
      </c>
      <c r="H81" s="203">
        <v>0</v>
      </c>
      <c r="I81" s="203">
        <v>5.57</v>
      </c>
      <c r="J81" s="203">
        <v>16.7</v>
      </c>
      <c r="K81" s="203">
        <v>2.96</v>
      </c>
      <c r="L81" s="203">
        <v>2.33</v>
      </c>
      <c r="M81" s="203">
        <v>0</v>
      </c>
      <c r="N81" s="203">
        <v>1.1000000000000001</v>
      </c>
      <c r="O81" s="203">
        <v>1.83</v>
      </c>
      <c r="P81" s="203">
        <v>2.4300000000000002</v>
      </c>
      <c r="Q81" s="203">
        <v>0.19</v>
      </c>
      <c r="R81" s="203">
        <v>0.39</v>
      </c>
      <c r="S81" s="203">
        <v>0</v>
      </c>
      <c r="T81" s="203">
        <v>0</v>
      </c>
      <c r="U81" s="203">
        <v>9.2899999999999991</v>
      </c>
      <c r="V81" s="203">
        <v>7.0000000000000007E-2</v>
      </c>
      <c r="W81" s="203">
        <v>0.41</v>
      </c>
      <c r="X81" s="203">
        <v>1.36</v>
      </c>
      <c r="Y81" s="203">
        <v>0</v>
      </c>
      <c r="Z81" s="203">
        <v>2.2599999999999998</v>
      </c>
      <c r="AA81" s="203">
        <v>0</v>
      </c>
      <c r="AB81" s="203">
        <v>0</v>
      </c>
      <c r="AC81" s="203">
        <v>10.19</v>
      </c>
      <c r="AD81" s="203">
        <v>0</v>
      </c>
      <c r="AE81" s="203">
        <v>0</v>
      </c>
      <c r="AF81" s="203">
        <v>0</v>
      </c>
      <c r="AG81" s="203">
        <v>20.09</v>
      </c>
      <c r="AH81" s="203">
        <v>0</v>
      </c>
      <c r="AI81" s="203">
        <v>32.94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213.75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10.45</v>
      </c>
      <c r="E82" s="203">
        <v>0</v>
      </c>
      <c r="F82" s="203">
        <v>0</v>
      </c>
      <c r="G82" s="203">
        <v>17.600000000000001</v>
      </c>
      <c r="H82" s="203">
        <v>0</v>
      </c>
      <c r="I82" s="203">
        <v>5.57</v>
      </c>
      <c r="J82" s="203">
        <v>16.7</v>
      </c>
      <c r="K82" s="203">
        <v>2.95</v>
      </c>
      <c r="L82" s="203">
        <v>2.33</v>
      </c>
      <c r="M82" s="203">
        <v>0</v>
      </c>
      <c r="N82" s="203">
        <v>1.1000000000000001</v>
      </c>
      <c r="O82" s="203">
        <v>1.83</v>
      </c>
      <c r="P82" s="203">
        <v>2.4300000000000002</v>
      </c>
      <c r="Q82" s="203">
        <v>0.19</v>
      </c>
      <c r="R82" s="203">
        <v>0.39</v>
      </c>
      <c r="S82" s="203">
        <v>0</v>
      </c>
      <c r="T82" s="203">
        <v>0</v>
      </c>
      <c r="U82" s="203">
        <v>9.2899999999999991</v>
      </c>
      <c r="V82" s="203">
        <v>7.0000000000000007E-2</v>
      </c>
      <c r="W82" s="203">
        <v>0.41</v>
      </c>
      <c r="X82" s="203">
        <v>1.36</v>
      </c>
      <c r="Y82" s="203">
        <v>0</v>
      </c>
      <c r="Z82" s="203">
        <v>2.2599999999999998</v>
      </c>
      <c r="AA82" s="203">
        <v>0</v>
      </c>
      <c r="AB82" s="203">
        <v>0</v>
      </c>
      <c r="AC82" s="203">
        <v>10.19</v>
      </c>
      <c r="AD82" s="203">
        <v>0</v>
      </c>
      <c r="AE82" s="203">
        <v>0</v>
      </c>
      <c r="AF82" s="203">
        <v>0</v>
      </c>
      <c r="AG82" s="203">
        <v>20.09</v>
      </c>
      <c r="AH82" s="203">
        <v>0</v>
      </c>
      <c r="AI82" s="203">
        <v>32.94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213.75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10.45</v>
      </c>
      <c r="E83" s="203">
        <v>0</v>
      </c>
      <c r="F83" s="203">
        <v>0</v>
      </c>
      <c r="G83" s="203">
        <v>17.600000000000001</v>
      </c>
      <c r="H83" s="203">
        <v>0</v>
      </c>
      <c r="I83" s="203">
        <v>5.57</v>
      </c>
      <c r="J83" s="203">
        <v>16.7</v>
      </c>
      <c r="K83" s="203">
        <v>2.95</v>
      </c>
      <c r="L83" s="203">
        <v>2.33</v>
      </c>
      <c r="M83" s="203">
        <v>0</v>
      </c>
      <c r="N83" s="203">
        <v>1.1000000000000001</v>
      </c>
      <c r="O83" s="203">
        <v>1.83</v>
      </c>
      <c r="P83" s="203">
        <v>2.4300000000000002</v>
      </c>
      <c r="Q83" s="203">
        <v>0.19</v>
      </c>
      <c r="R83" s="203">
        <v>0.39</v>
      </c>
      <c r="S83" s="203">
        <v>0</v>
      </c>
      <c r="T83" s="203">
        <v>0</v>
      </c>
      <c r="U83" s="203">
        <v>9.2899999999999991</v>
      </c>
      <c r="V83" s="203">
        <v>0.13</v>
      </c>
      <c r="W83" s="203">
        <v>0.41</v>
      </c>
      <c r="X83" s="203">
        <v>1.36</v>
      </c>
      <c r="Y83" s="203">
        <v>0</v>
      </c>
      <c r="Z83" s="203">
        <v>2.2599999999999998</v>
      </c>
      <c r="AA83" s="203">
        <v>0</v>
      </c>
      <c r="AB83" s="203">
        <v>0</v>
      </c>
      <c r="AC83" s="203">
        <v>10.19</v>
      </c>
      <c r="AD83" s="203">
        <v>0</v>
      </c>
      <c r="AE83" s="203">
        <v>0</v>
      </c>
      <c r="AF83" s="203">
        <v>0</v>
      </c>
      <c r="AG83" s="203">
        <v>20.09</v>
      </c>
      <c r="AH83" s="203">
        <v>0</v>
      </c>
      <c r="AI83" s="203">
        <v>32.94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213.75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10.45</v>
      </c>
      <c r="E84" s="203">
        <v>0</v>
      </c>
      <c r="F84" s="203">
        <v>0</v>
      </c>
      <c r="G84" s="203">
        <v>17.600000000000001</v>
      </c>
      <c r="H84" s="203">
        <v>0</v>
      </c>
      <c r="I84" s="203">
        <v>5.57</v>
      </c>
      <c r="J84" s="203">
        <v>16.7</v>
      </c>
      <c r="K84" s="203">
        <v>2.95</v>
      </c>
      <c r="L84" s="203">
        <v>2.33</v>
      </c>
      <c r="M84" s="203">
        <v>0</v>
      </c>
      <c r="N84" s="203">
        <v>1.1000000000000001</v>
      </c>
      <c r="O84" s="203">
        <v>1.83</v>
      </c>
      <c r="P84" s="203">
        <v>2.4300000000000002</v>
      </c>
      <c r="Q84" s="203">
        <v>0.19</v>
      </c>
      <c r="R84" s="203">
        <v>0.39</v>
      </c>
      <c r="S84" s="203">
        <v>0</v>
      </c>
      <c r="T84" s="203">
        <v>0</v>
      </c>
      <c r="U84" s="203">
        <v>9.2899999999999991</v>
      </c>
      <c r="V84" s="203">
        <v>7.0000000000000007E-2</v>
      </c>
      <c r="W84" s="203">
        <v>0.41</v>
      </c>
      <c r="X84" s="203">
        <v>1.36</v>
      </c>
      <c r="Y84" s="203">
        <v>0</v>
      </c>
      <c r="Z84" s="203">
        <v>2.2599999999999998</v>
      </c>
      <c r="AA84" s="203">
        <v>0</v>
      </c>
      <c r="AB84" s="203">
        <v>0</v>
      </c>
      <c r="AC84" s="203">
        <v>10.19</v>
      </c>
      <c r="AD84" s="203">
        <v>0</v>
      </c>
      <c r="AE84" s="203">
        <v>0</v>
      </c>
      <c r="AF84" s="203">
        <v>0</v>
      </c>
      <c r="AG84" s="203">
        <v>20.09</v>
      </c>
      <c r="AH84" s="203">
        <v>0</v>
      </c>
      <c r="AI84" s="203">
        <v>32.94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213.75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10.45</v>
      </c>
      <c r="E85" s="203">
        <v>0</v>
      </c>
      <c r="F85" s="203">
        <v>0</v>
      </c>
      <c r="G85" s="203">
        <v>17.600000000000001</v>
      </c>
      <c r="H85" s="203">
        <v>0</v>
      </c>
      <c r="I85" s="203">
        <v>5.57</v>
      </c>
      <c r="J85" s="203">
        <v>16.7</v>
      </c>
      <c r="K85" s="203">
        <v>2.95</v>
      </c>
      <c r="L85" s="203">
        <v>2.33</v>
      </c>
      <c r="M85" s="203">
        <v>0</v>
      </c>
      <c r="N85" s="203">
        <v>1.1000000000000001</v>
      </c>
      <c r="O85" s="203">
        <v>1.83</v>
      </c>
      <c r="P85" s="203">
        <v>2.4300000000000002</v>
      </c>
      <c r="Q85" s="203">
        <v>0.19</v>
      </c>
      <c r="R85" s="203">
        <v>0.39</v>
      </c>
      <c r="S85" s="203">
        <v>0</v>
      </c>
      <c r="T85" s="203">
        <v>0</v>
      </c>
      <c r="U85" s="203">
        <v>9.2899999999999991</v>
      </c>
      <c r="V85" s="203">
        <v>7.0000000000000007E-2</v>
      </c>
      <c r="W85" s="203">
        <v>0.41</v>
      </c>
      <c r="X85" s="203">
        <v>1.36</v>
      </c>
      <c r="Y85" s="203">
        <v>0</v>
      </c>
      <c r="Z85" s="203">
        <v>2.2599999999999998</v>
      </c>
      <c r="AA85" s="203">
        <v>0</v>
      </c>
      <c r="AB85" s="203">
        <v>0</v>
      </c>
      <c r="AC85" s="203">
        <v>10.19</v>
      </c>
      <c r="AD85" s="203">
        <v>0</v>
      </c>
      <c r="AE85" s="203">
        <v>0</v>
      </c>
      <c r="AF85" s="203">
        <v>0</v>
      </c>
      <c r="AG85" s="203">
        <v>20.09</v>
      </c>
      <c r="AH85" s="203">
        <v>0</v>
      </c>
      <c r="AI85" s="203">
        <v>32.94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213.75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10.45</v>
      </c>
      <c r="E86" s="203">
        <v>0</v>
      </c>
      <c r="F86" s="203">
        <v>0</v>
      </c>
      <c r="G86" s="203">
        <v>17.600000000000001</v>
      </c>
      <c r="H86" s="203">
        <v>0</v>
      </c>
      <c r="I86" s="203">
        <v>5.57</v>
      </c>
      <c r="J86" s="203">
        <v>16.7</v>
      </c>
      <c r="K86" s="203">
        <v>2.95</v>
      </c>
      <c r="L86" s="203">
        <v>2.33</v>
      </c>
      <c r="M86" s="203">
        <v>0</v>
      </c>
      <c r="N86" s="203">
        <v>1.1000000000000001</v>
      </c>
      <c r="O86" s="203">
        <v>1.83</v>
      </c>
      <c r="P86" s="203">
        <v>2.4300000000000002</v>
      </c>
      <c r="Q86" s="203">
        <v>0.19</v>
      </c>
      <c r="R86" s="203">
        <v>0.39</v>
      </c>
      <c r="S86" s="203">
        <v>0</v>
      </c>
      <c r="T86" s="203">
        <v>0</v>
      </c>
      <c r="U86" s="203">
        <v>9.2899999999999991</v>
      </c>
      <c r="V86" s="203">
        <v>7.0000000000000007E-2</v>
      </c>
      <c r="W86" s="203">
        <v>0.41</v>
      </c>
      <c r="X86" s="203">
        <v>1.36</v>
      </c>
      <c r="Y86" s="203">
        <v>0</v>
      </c>
      <c r="Z86" s="203">
        <v>2.2599999999999998</v>
      </c>
      <c r="AA86" s="203">
        <v>0</v>
      </c>
      <c r="AB86" s="203">
        <v>0</v>
      </c>
      <c r="AC86" s="203">
        <v>9.9499999999999993</v>
      </c>
      <c r="AD86" s="203">
        <v>0</v>
      </c>
      <c r="AE86" s="203">
        <v>0</v>
      </c>
      <c r="AF86" s="203">
        <v>0</v>
      </c>
      <c r="AG86" s="203">
        <v>20.09</v>
      </c>
      <c r="AH86" s="203">
        <v>0</v>
      </c>
      <c r="AI86" s="203">
        <v>32.94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213.75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10.45</v>
      </c>
      <c r="E87" s="203">
        <v>0</v>
      </c>
      <c r="F87" s="203">
        <v>0</v>
      </c>
      <c r="G87" s="203">
        <v>17.600000000000001</v>
      </c>
      <c r="H87" s="203">
        <v>0</v>
      </c>
      <c r="I87" s="203">
        <v>5.57</v>
      </c>
      <c r="J87" s="203">
        <v>16.7</v>
      </c>
      <c r="K87" s="203">
        <v>2.95</v>
      </c>
      <c r="L87" s="203">
        <v>2.33</v>
      </c>
      <c r="M87" s="203">
        <v>0</v>
      </c>
      <c r="N87" s="203">
        <v>1.1000000000000001</v>
      </c>
      <c r="O87" s="203">
        <v>1.83</v>
      </c>
      <c r="P87" s="203">
        <v>2.4300000000000002</v>
      </c>
      <c r="Q87" s="203">
        <v>0.19</v>
      </c>
      <c r="R87" s="203">
        <v>0.39</v>
      </c>
      <c r="S87" s="203">
        <v>0</v>
      </c>
      <c r="T87" s="203">
        <v>0</v>
      </c>
      <c r="U87" s="203">
        <v>9.2899999999999991</v>
      </c>
      <c r="V87" s="203">
        <v>7.0000000000000007E-2</v>
      </c>
      <c r="W87" s="203">
        <v>0.41</v>
      </c>
      <c r="X87" s="203">
        <v>1.36</v>
      </c>
      <c r="Y87" s="203">
        <v>0</v>
      </c>
      <c r="Z87" s="203">
        <v>2.2599999999999998</v>
      </c>
      <c r="AA87" s="203">
        <v>0</v>
      </c>
      <c r="AB87" s="203">
        <v>0</v>
      </c>
      <c r="AC87" s="203">
        <v>9.9499999999999993</v>
      </c>
      <c r="AD87" s="203">
        <v>0</v>
      </c>
      <c r="AE87" s="203">
        <v>0</v>
      </c>
      <c r="AF87" s="203">
        <v>0</v>
      </c>
      <c r="AG87" s="203">
        <v>20.09</v>
      </c>
      <c r="AH87" s="203">
        <v>0</v>
      </c>
      <c r="AI87" s="203">
        <v>32.94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213.75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10.45</v>
      </c>
      <c r="E88" s="203">
        <v>0</v>
      </c>
      <c r="F88" s="203">
        <v>0</v>
      </c>
      <c r="G88" s="203">
        <v>17.600000000000001</v>
      </c>
      <c r="H88" s="203">
        <v>0</v>
      </c>
      <c r="I88" s="203">
        <v>5.57</v>
      </c>
      <c r="J88" s="203">
        <v>16.7</v>
      </c>
      <c r="K88" s="203">
        <v>2.95</v>
      </c>
      <c r="L88" s="203">
        <v>2.33</v>
      </c>
      <c r="M88" s="203">
        <v>0</v>
      </c>
      <c r="N88" s="203">
        <v>1.1000000000000001</v>
      </c>
      <c r="O88" s="203">
        <v>1.83</v>
      </c>
      <c r="P88" s="203">
        <v>2.4300000000000002</v>
      </c>
      <c r="Q88" s="203">
        <v>0.19</v>
      </c>
      <c r="R88" s="203">
        <v>0.39</v>
      </c>
      <c r="S88" s="203">
        <v>0</v>
      </c>
      <c r="T88" s="203">
        <v>0</v>
      </c>
      <c r="U88" s="203">
        <v>9.2899999999999991</v>
      </c>
      <c r="V88" s="203">
        <v>7.0000000000000007E-2</v>
      </c>
      <c r="W88" s="203">
        <v>0.41</v>
      </c>
      <c r="X88" s="203">
        <v>1.36</v>
      </c>
      <c r="Y88" s="203">
        <v>0</v>
      </c>
      <c r="Z88" s="203">
        <v>2.2599999999999998</v>
      </c>
      <c r="AA88" s="203">
        <v>0</v>
      </c>
      <c r="AB88" s="203">
        <v>0</v>
      </c>
      <c r="AC88" s="203">
        <v>9.9499999999999993</v>
      </c>
      <c r="AD88" s="203">
        <v>0</v>
      </c>
      <c r="AE88" s="203">
        <v>0</v>
      </c>
      <c r="AF88" s="203">
        <v>0</v>
      </c>
      <c r="AG88" s="203">
        <v>20.09</v>
      </c>
      <c r="AH88" s="203">
        <v>0</v>
      </c>
      <c r="AI88" s="203">
        <v>32.94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213.75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10.45</v>
      </c>
      <c r="E89" s="203">
        <v>0</v>
      </c>
      <c r="F89" s="203">
        <v>0</v>
      </c>
      <c r="G89" s="203">
        <v>17.600000000000001</v>
      </c>
      <c r="H89" s="203">
        <v>0</v>
      </c>
      <c r="I89" s="203">
        <v>5.57</v>
      </c>
      <c r="J89" s="203">
        <v>16.7</v>
      </c>
      <c r="K89" s="203">
        <v>2.95</v>
      </c>
      <c r="L89" s="203">
        <v>2.33</v>
      </c>
      <c r="M89" s="203">
        <v>0</v>
      </c>
      <c r="N89" s="203">
        <v>1.1000000000000001</v>
      </c>
      <c r="O89" s="203">
        <v>1.83</v>
      </c>
      <c r="P89" s="203">
        <v>2.4300000000000002</v>
      </c>
      <c r="Q89" s="203">
        <v>0.19</v>
      </c>
      <c r="R89" s="203">
        <v>0.39</v>
      </c>
      <c r="S89" s="203">
        <v>0</v>
      </c>
      <c r="T89" s="203">
        <v>0</v>
      </c>
      <c r="U89" s="203">
        <v>9.2899999999999991</v>
      </c>
      <c r="V89" s="203">
        <v>7.0000000000000007E-2</v>
      </c>
      <c r="W89" s="203">
        <v>0.41</v>
      </c>
      <c r="X89" s="203">
        <v>1.36</v>
      </c>
      <c r="Y89" s="203">
        <v>0</v>
      </c>
      <c r="Z89" s="203">
        <v>2.2599999999999998</v>
      </c>
      <c r="AA89" s="203">
        <v>0</v>
      </c>
      <c r="AB89" s="203">
        <v>0</v>
      </c>
      <c r="AC89" s="203">
        <v>9.9499999999999993</v>
      </c>
      <c r="AD89" s="203">
        <v>0</v>
      </c>
      <c r="AE89" s="203">
        <v>0</v>
      </c>
      <c r="AF89" s="203">
        <v>0</v>
      </c>
      <c r="AG89" s="203">
        <v>20.09</v>
      </c>
      <c r="AH89" s="203">
        <v>0</v>
      </c>
      <c r="AI89" s="203">
        <v>32.94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213.75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10.45</v>
      </c>
      <c r="E90" s="203">
        <v>0</v>
      </c>
      <c r="F90" s="203">
        <v>0</v>
      </c>
      <c r="G90" s="203">
        <v>17.600000000000001</v>
      </c>
      <c r="H90" s="203">
        <v>0</v>
      </c>
      <c r="I90" s="203">
        <v>5.57</v>
      </c>
      <c r="J90" s="203">
        <v>16.7</v>
      </c>
      <c r="K90" s="203">
        <v>2.95</v>
      </c>
      <c r="L90" s="203">
        <v>2.33</v>
      </c>
      <c r="M90" s="203">
        <v>0</v>
      </c>
      <c r="N90" s="203">
        <v>1.1000000000000001</v>
      </c>
      <c r="O90" s="203">
        <v>1.83</v>
      </c>
      <c r="P90" s="203">
        <v>2.4300000000000002</v>
      </c>
      <c r="Q90" s="203">
        <v>0.19</v>
      </c>
      <c r="R90" s="203">
        <v>0.39</v>
      </c>
      <c r="S90" s="203">
        <v>0</v>
      </c>
      <c r="T90" s="203">
        <v>0</v>
      </c>
      <c r="U90" s="203">
        <v>9.2899999999999991</v>
      </c>
      <c r="V90" s="203">
        <v>7.0000000000000007E-2</v>
      </c>
      <c r="W90" s="203">
        <v>0.41</v>
      </c>
      <c r="X90" s="203">
        <v>1.36</v>
      </c>
      <c r="Y90" s="203">
        <v>0</v>
      </c>
      <c r="Z90" s="203">
        <v>2.2599999999999998</v>
      </c>
      <c r="AA90" s="203">
        <v>0</v>
      </c>
      <c r="AB90" s="203">
        <v>0</v>
      </c>
      <c r="AC90" s="203">
        <v>9.9499999999999993</v>
      </c>
      <c r="AD90" s="203">
        <v>0</v>
      </c>
      <c r="AE90" s="203">
        <v>0</v>
      </c>
      <c r="AF90" s="203">
        <v>0</v>
      </c>
      <c r="AG90" s="203">
        <v>20.09</v>
      </c>
      <c r="AH90" s="203">
        <v>0</v>
      </c>
      <c r="AI90" s="203">
        <v>32.94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213.75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10.59</v>
      </c>
      <c r="E91" s="203">
        <v>0</v>
      </c>
      <c r="F91" s="203">
        <v>0</v>
      </c>
      <c r="G91" s="203">
        <v>17.649999999999999</v>
      </c>
      <c r="H91" s="203">
        <v>0</v>
      </c>
      <c r="I91" s="203">
        <v>5.57</v>
      </c>
      <c r="J91" s="203">
        <v>16.7</v>
      </c>
      <c r="K91" s="203">
        <v>2.95</v>
      </c>
      <c r="L91" s="203">
        <v>2.33</v>
      </c>
      <c r="M91" s="203">
        <v>0</v>
      </c>
      <c r="N91" s="203">
        <v>1.1000000000000001</v>
      </c>
      <c r="O91" s="203">
        <v>1.83</v>
      </c>
      <c r="P91" s="203">
        <v>2.4300000000000002</v>
      </c>
      <c r="Q91" s="203">
        <v>0.19</v>
      </c>
      <c r="R91" s="203">
        <v>0.39</v>
      </c>
      <c r="S91" s="203">
        <v>0</v>
      </c>
      <c r="T91" s="203">
        <v>0</v>
      </c>
      <c r="U91" s="203">
        <v>9.2899999999999991</v>
      </c>
      <c r="V91" s="203">
        <v>0.13</v>
      </c>
      <c r="W91" s="203">
        <v>0.41</v>
      </c>
      <c r="X91" s="203">
        <v>1.36</v>
      </c>
      <c r="Y91" s="203">
        <v>0</v>
      </c>
      <c r="Z91" s="203">
        <v>2.2599999999999998</v>
      </c>
      <c r="AA91" s="203">
        <v>0</v>
      </c>
      <c r="AB91" s="203">
        <v>0</v>
      </c>
      <c r="AC91" s="203">
        <v>9.9499999999999993</v>
      </c>
      <c r="AD91" s="203">
        <v>0</v>
      </c>
      <c r="AE91" s="203">
        <v>0</v>
      </c>
      <c r="AF91" s="203">
        <v>0</v>
      </c>
      <c r="AG91" s="203">
        <v>20.09</v>
      </c>
      <c r="AH91" s="203">
        <v>0</v>
      </c>
      <c r="AI91" s="203">
        <v>32.94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213.75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10.59</v>
      </c>
      <c r="E92" s="203">
        <v>0</v>
      </c>
      <c r="F92" s="203">
        <v>0</v>
      </c>
      <c r="G92" s="203">
        <v>17.649999999999999</v>
      </c>
      <c r="H92" s="203">
        <v>0</v>
      </c>
      <c r="I92" s="203">
        <v>5.57</v>
      </c>
      <c r="J92" s="203">
        <v>16.7</v>
      </c>
      <c r="K92" s="203">
        <v>2.95</v>
      </c>
      <c r="L92" s="203">
        <v>2.33</v>
      </c>
      <c r="M92" s="203">
        <v>0</v>
      </c>
      <c r="N92" s="203">
        <v>1.1000000000000001</v>
      </c>
      <c r="O92" s="203">
        <v>1.83</v>
      </c>
      <c r="P92" s="203">
        <v>2.4300000000000002</v>
      </c>
      <c r="Q92" s="203">
        <v>0.19</v>
      </c>
      <c r="R92" s="203">
        <v>0.39</v>
      </c>
      <c r="S92" s="203">
        <v>0</v>
      </c>
      <c r="T92" s="203">
        <v>0</v>
      </c>
      <c r="U92" s="203">
        <v>9.2899999999999991</v>
      </c>
      <c r="V92" s="203">
        <v>0.13</v>
      </c>
      <c r="W92" s="203">
        <v>0.41</v>
      </c>
      <c r="X92" s="203">
        <v>1.36</v>
      </c>
      <c r="Y92" s="203">
        <v>0</v>
      </c>
      <c r="Z92" s="203">
        <v>2.2599999999999998</v>
      </c>
      <c r="AA92" s="203">
        <v>0</v>
      </c>
      <c r="AB92" s="203">
        <v>0</v>
      </c>
      <c r="AC92" s="203">
        <v>9.9499999999999993</v>
      </c>
      <c r="AD92" s="203">
        <v>0</v>
      </c>
      <c r="AE92" s="203">
        <v>0</v>
      </c>
      <c r="AF92" s="203">
        <v>0</v>
      </c>
      <c r="AG92" s="203">
        <v>20.09</v>
      </c>
      <c r="AH92" s="203">
        <v>0</v>
      </c>
      <c r="AI92" s="203">
        <v>32.94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213.75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10.59</v>
      </c>
      <c r="E93" s="203">
        <v>0</v>
      </c>
      <c r="F93" s="203">
        <v>0</v>
      </c>
      <c r="G93" s="203">
        <v>17.649999999999999</v>
      </c>
      <c r="H93" s="203">
        <v>0</v>
      </c>
      <c r="I93" s="203">
        <v>5.57</v>
      </c>
      <c r="J93" s="203">
        <v>16.7</v>
      </c>
      <c r="K93" s="203">
        <v>2.95</v>
      </c>
      <c r="L93" s="203">
        <v>2.33</v>
      </c>
      <c r="M93" s="203">
        <v>0</v>
      </c>
      <c r="N93" s="203">
        <v>1.1000000000000001</v>
      </c>
      <c r="O93" s="203">
        <v>1.83</v>
      </c>
      <c r="P93" s="203">
        <v>2.4300000000000002</v>
      </c>
      <c r="Q93" s="203">
        <v>0.19</v>
      </c>
      <c r="R93" s="203">
        <v>0.39</v>
      </c>
      <c r="S93" s="203">
        <v>0</v>
      </c>
      <c r="T93" s="203">
        <v>0</v>
      </c>
      <c r="U93" s="203">
        <v>9.2899999999999991</v>
      </c>
      <c r="V93" s="203">
        <v>0.13</v>
      </c>
      <c r="W93" s="203">
        <v>0.41</v>
      </c>
      <c r="X93" s="203">
        <v>1.36</v>
      </c>
      <c r="Y93" s="203">
        <v>0</v>
      </c>
      <c r="Z93" s="203">
        <v>2.2599999999999998</v>
      </c>
      <c r="AA93" s="203">
        <v>0</v>
      </c>
      <c r="AB93" s="203">
        <v>0</v>
      </c>
      <c r="AC93" s="203">
        <v>9.9499999999999993</v>
      </c>
      <c r="AD93" s="203">
        <v>0</v>
      </c>
      <c r="AE93" s="203">
        <v>0</v>
      </c>
      <c r="AF93" s="203">
        <v>0</v>
      </c>
      <c r="AG93" s="203">
        <v>20.09</v>
      </c>
      <c r="AH93" s="203">
        <v>0</v>
      </c>
      <c r="AI93" s="203">
        <v>32.94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213.75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10.59</v>
      </c>
      <c r="E94" s="203">
        <v>0</v>
      </c>
      <c r="F94" s="203">
        <v>0</v>
      </c>
      <c r="G94" s="203">
        <v>17.649999999999999</v>
      </c>
      <c r="H94" s="203">
        <v>0</v>
      </c>
      <c r="I94" s="203">
        <v>5.57</v>
      </c>
      <c r="J94" s="203">
        <v>16.7</v>
      </c>
      <c r="K94" s="203">
        <v>2.95</v>
      </c>
      <c r="L94" s="203">
        <v>2.33</v>
      </c>
      <c r="M94" s="203">
        <v>0</v>
      </c>
      <c r="N94" s="203">
        <v>1.1000000000000001</v>
      </c>
      <c r="O94" s="203">
        <v>1.83</v>
      </c>
      <c r="P94" s="203">
        <v>2.4300000000000002</v>
      </c>
      <c r="Q94" s="203">
        <v>0.19</v>
      </c>
      <c r="R94" s="203">
        <v>0.39</v>
      </c>
      <c r="S94" s="203">
        <v>0</v>
      </c>
      <c r="T94" s="203">
        <v>0</v>
      </c>
      <c r="U94" s="203">
        <v>9.2899999999999991</v>
      </c>
      <c r="V94" s="203">
        <v>0.13</v>
      </c>
      <c r="W94" s="203">
        <v>0.41</v>
      </c>
      <c r="X94" s="203">
        <v>1.36</v>
      </c>
      <c r="Y94" s="203">
        <v>0</v>
      </c>
      <c r="Z94" s="203">
        <v>2.2599999999999998</v>
      </c>
      <c r="AA94" s="203">
        <v>0</v>
      </c>
      <c r="AB94" s="203">
        <v>0</v>
      </c>
      <c r="AC94" s="203">
        <v>9.9499999999999993</v>
      </c>
      <c r="AD94" s="203">
        <v>0</v>
      </c>
      <c r="AE94" s="203">
        <v>0</v>
      </c>
      <c r="AF94" s="203">
        <v>0</v>
      </c>
      <c r="AG94" s="203">
        <v>20.09</v>
      </c>
      <c r="AH94" s="203">
        <v>0</v>
      </c>
      <c r="AI94" s="203">
        <v>32.94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213.75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10.86</v>
      </c>
      <c r="E95" s="203">
        <v>0</v>
      </c>
      <c r="F95" s="203">
        <v>0</v>
      </c>
      <c r="G95" s="203">
        <v>17.649999999999999</v>
      </c>
      <c r="H95" s="203">
        <v>0</v>
      </c>
      <c r="I95" s="203">
        <v>5.57</v>
      </c>
      <c r="J95" s="203">
        <v>16.7</v>
      </c>
      <c r="K95" s="203">
        <v>2.95</v>
      </c>
      <c r="L95" s="203">
        <v>2.33</v>
      </c>
      <c r="M95" s="203">
        <v>0</v>
      </c>
      <c r="N95" s="203">
        <v>1.1000000000000001</v>
      </c>
      <c r="O95" s="203">
        <v>1.83</v>
      </c>
      <c r="P95" s="203">
        <v>2.4300000000000002</v>
      </c>
      <c r="Q95" s="203">
        <v>0.19</v>
      </c>
      <c r="R95" s="203">
        <v>0.39</v>
      </c>
      <c r="S95" s="203">
        <v>0</v>
      </c>
      <c r="T95" s="203">
        <v>0</v>
      </c>
      <c r="U95" s="203">
        <v>9.2899999999999991</v>
      </c>
      <c r="V95" s="203">
        <v>0.13</v>
      </c>
      <c r="W95" s="203">
        <v>0.41</v>
      </c>
      <c r="X95" s="203">
        <v>1.36</v>
      </c>
      <c r="Y95" s="203">
        <v>0</v>
      </c>
      <c r="Z95" s="203">
        <v>2.2599999999999998</v>
      </c>
      <c r="AA95" s="203">
        <v>0</v>
      </c>
      <c r="AB95" s="203">
        <v>0</v>
      </c>
      <c r="AC95" s="203">
        <v>9.9499999999999993</v>
      </c>
      <c r="AD95" s="203">
        <v>0</v>
      </c>
      <c r="AE95" s="203">
        <v>0</v>
      </c>
      <c r="AF95" s="203">
        <v>0</v>
      </c>
      <c r="AG95" s="203">
        <v>20.09</v>
      </c>
      <c r="AH95" s="203">
        <v>0</v>
      </c>
      <c r="AI95" s="203">
        <v>32.94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213.75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10.86</v>
      </c>
      <c r="E96" s="203">
        <v>0</v>
      </c>
      <c r="F96" s="203">
        <v>0</v>
      </c>
      <c r="G96" s="203">
        <v>17.649999999999999</v>
      </c>
      <c r="H96" s="203">
        <v>0</v>
      </c>
      <c r="I96" s="203">
        <v>5.57</v>
      </c>
      <c r="J96" s="203">
        <v>16.7</v>
      </c>
      <c r="K96" s="203">
        <v>2.95</v>
      </c>
      <c r="L96" s="203">
        <v>2.33</v>
      </c>
      <c r="M96" s="203">
        <v>0</v>
      </c>
      <c r="N96" s="203">
        <v>1.1000000000000001</v>
      </c>
      <c r="O96" s="203">
        <v>1.83</v>
      </c>
      <c r="P96" s="203">
        <v>2.4300000000000002</v>
      </c>
      <c r="Q96" s="203">
        <v>0.19</v>
      </c>
      <c r="R96" s="203">
        <v>0.39</v>
      </c>
      <c r="S96" s="203">
        <v>0</v>
      </c>
      <c r="T96" s="203">
        <v>0</v>
      </c>
      <c r="U96" s="203">
        <v>9.2899999999999991</v>
      </c>
      <c r="V96" s="203">
        <v>0.13</v>
      </c>
      <c r="W96" s="203">
        <v>0.41</v>
      </c>
      <c r="X96" s="203">
        <v>1.36</v>
      </c>
      <c r="Y96" s="203">
        <v>0</v>
      </c>
      <c r="Z96" s="203">
        <v>2.2599999999999998</v>
      </c>
      <c r="AA96" s="203">
        <v>0</v>
      </c>
      <c r="AB96" s="203">
        <v>0</v>
      </c>
      <c r="AC96" s="203">
        <v>9.7100000000000009</v>
      </c>
      <c r="AD96" s="203">
        <v>0</v>
      </c>
      <c r="AE96" s="203">
        <v>0</v>
      </c>
      <c r="AF96" s="203">
        <v>0</v>
      </c>
      <c r="AG96" s="203">
        <v>20.09</v>
      </c>
      <c r="AH96" s="203">
        <v>0</v>
      </c>
      <c r="AI96" s="203">
        <v>32.94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213.75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10.86</v>
      </c>
      <c r="E97" s="203">
        <v>0</v>
      </c>
      <c r="F97" s="203">
        <v>0</v>
      </c>
      <c r="G97" s="203">
        <v>17.649999999999999</v>
      </c>
      <c r="H97" s="203">
        <v>0</v>
      </c>
      <c r="I97" s="203">
        <v>5.57</v>
      </c>
      <c r="J97" s="203">
        <v>16.7</v>
      </c>
      <c r="K97" s="203">
        <v>2.95</v>
      </c>
      <c r="L97" s="203">
        <v>2.33</v>
      </c>
      <c r="M97" s="203">
        <v>0</v>
      </c>
      <c r="N97" s="203">
        <v>1.1000000000000001</v>
      </c>
      <c r="O97" s="203">
        <v>1.83</v>
      </c>
      <c r="P97" s="203">
        <v>2.4300000000000002</v>
      </c>
      <c r="Q97" s="203">
        <v>0.19</v>
      </c>
      <c r="R97" s="203">
        <v>0.39</v>
      </c>
      <c r="S97" s="203">
        <v>0</v>
      </c>
      <c r="T97" s="203">
        <v>0</v>
      </c>
      <c r="U97" s="203">
        <v>9.2899999999999991</v>
      </c>
      <c r="V97" s="203">
        <v>0.13</v>
      </c>
      <c r="W97" s="203">
        <v>0.41</v>
      </c>
      <c r="X97" s="203">
        <v>1.36</v>
      </c>
      <c r="Y97" s="203">
        <v>0</v>
      </c>
      <c r="Z97" s="203">
        <v>2.2599999999999998</v>
      </c>
      <c r="AA97" s="203">
        <v>0</v>
      </c>
      <c r="AB97" s="203">
        <v>0</v>
      </c>
      <c r="AC97" s="203">
        <v>9.7100000000000009</v>
      </c>
      <c r="AD97" s="203">
        <v>0</v>
      </c>
      <c r="AE97" s="203">
        <v>0</v>
      </c>
      <c r="AF97" s="203">
        <v>0</v>
      </c>
      <c r="AG97" s="203">
        <v>20.09</v>
      </c>
      <c r="AH97" s="203">
        <v>0</v>
      </c>
      <c r="AI97" s="203">
        <v>32.94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213.75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10.86</v>
      </c>
      <c r="E98" s="203">
        <v>0</v>
      </c>
      <c r="F98" s="203">
        <v>0</v>
      </c>
      <c r="G98" s="203">
        <v>17.649999999999999</v>
      </c>
      <c r="H98" s="203">
        <v>0</v>
      </c>
      <c r="I98" s="203">
        <v>5.57</v>
      </c>
      <c r="J98" s="203">
        <v>16.7</v>
      </c>
      <c r="K98" s="203">
        <v>2.95</v>
      </c>
      <c r="L98" s="203">
        <v>2.33</v>
      </c>
      <c r="M98" s="203">
        <v>0</v>
      </c>
      <c r="N98" s="203">
        <v>1.1000000000000001</v>
      </c>
      <c r="O98" s="203">
        <v>1.83</v>
      </c>
      <c r="P98" s="203">
        <v>2.4300000000000002</v>
      </c>
      <c r="Q98" s="203">
        <v>0.19</v>
      </c>
      <c r="R98" s="203">
        <v>0.39</v>
      </c>
      <c r="S98" s="203">
        <v>0</v>
      </c>
      <c r="T98" s="203">
        <v>0</v>
      </c>
      <c r="U98" s="203">
        <v>9.2899999999999991</v>
      </c>
      <c r="V98" s="203">
        <v>0.13</v>
      </c>
      <c r="W98" s="203">
        <v>0.41</v>
      </c>
      <c r="X98" s="203">
        <v>1.36</v>
      </c>
      <c r="Y98" s="203">
        <v>0</v>
      </c>
      <c r="Z98" s="203">
        <v>2.2599999999999998</v>
      </c>
      <c r="AA98" s="203">
        <v>0</v>
      </c>
      <c r="AB98" s="203">
        <v>0</v>
      </c>
      <c r="AC98" s="203">
        <v>9.7100000000000009</v>
      </c>
      <c r="AD98" s="203">
        <v>0</v>
      </c>
      <c r="AE98" s="203">
        <v>0</v>
      </c>
      <c r="AF98" s="203">
        <v>0</v>
      </c>
      <c r="AG98" s="203">
        <v>20.09</v>
      </c>
      <c r="AH98" s="203">
        <v>0</v>
      </c>
      <c r="AI98" s="203">
        <v>32.94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213.75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0.42241999999999974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0.70850499999999894</v>
      </c>
      <c r="L99">
        <f t="shared" si="0"/>
        <v>0.49248750000000008</v>
      </c>
      <c r="M99">
        <f t="shared" si="0"/>
        <v>0</v>
      </c>
      <c r="N99">
        <f t="shared" si="0"/>
        <v>2.6399999999999958E-2</v>
      </c>
      <c r="O99">
        <f t="shared" si="0"/>
        <v>4.3920000000000056E-2</v>
      </c>
      <c r="P99">
        <f t="shared" si="0"/>
        <v>5.5070000000000015E-2</v>
      </c>
      <c r="Q99">
        <f t="shared" si="0"/>
        <v>3.8424999999999994E-2</v>
      </c>
      <c r="R99">
        <f t="shared" si="0"/>
        <v>9.0617499999999795E-2</v>
      </c>
      <c r="S99">
        <f t="shared" si="0"/>
        <v>0</v>
      </c>
      <c r="T99">
        <f t="shared" si="0"/>
        <v>0</v>
      </c>
      <c r="U99">
        <f t="shared" si="0"/>
        <v>0.25005249999999979</v>
      </c>
      <c r="V99">
        <f t="shared" si="0"/>
        <v>5.887499999999996E-3</v>
      </c>
      <c r="W99">
        <f t="shared" si="0"/>
        <v>2.5644999999999966E-2</v>
      </c>
      <c r="X99">
        <f t="shared" si="0"/>
        <v>4.9187500000000134E-2</v>
      </c>
      <c r="Y99">
        <f t="shared" si="0"/>
        <v>0</v>
      </c>
      <c r="Z99">
        <f t="shared" si="0"/>
        <v>0.27053999999999984</v>
      </c>
      <c r="AA99">
        <f t="shared" si="0"/>
        <v>0</v>
      </c>
      <c r="AB99">
        <f t="shared" si="0"/>
        <v>0</v>
      </c>
      <c r="AC99">
        <f t="shared" si="0"/>
        <v>0.24249000000000007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0.15628000000000014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4.6312674999999981</v>
      </c>
      <c r="AP99">
        <f t="shared" si="0"/>
        <v>7.5299999999999959E-3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7.58</v>
      </c>
      <c r="AH3" s="203">
        <v>0</v>
      </c>
      <c r="AI3" s="203">
        <v>12.42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21.89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7.58</v>
      </c>
      <c r="AH4" s="203">
        <v>0</v>
      </c>
      <c r="AI4" s="203">
        <v>12.42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21.89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7.58</v>
      </c>
      <c r="AH5" s="203">
        <v>0</v>
      </c>
      <c r="AI5" s="203">
        <v>12.42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21.89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7.58</v>
      </c>
      <c r="AH6" s="203">
        <v>0</v>
      </c>
      <c r="AI6" s="203">
        <v>12.42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21.89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7.58</v>
      </c>
      <c r="AH7" s="203">
        <v>0</v>
      </c>
      <c r="AI7" s="203">
        <v>12.42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21.89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7.58</v>
      </c>
      <c r="AH8" s="203">
        <v>0</v>
      </c>
      <c r="AI8" s="203">
        <v>12.42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21.89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7.58</v>
      </c>
      <c r="AH9" s="203">
        <v>0</v>
      </c>
      <c r="AI9" s="203">
        <v>12.42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21.89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7.58</v>
      </c>
      <c r="AH10" s="203">
        <v>0</v>
      </c>
      <c r="AI10" s="203">
        <v>12.42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21.89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7.58</v>
      </c>
      <c r="AH11" s="203">
        <v>0</v>
      </c>
      <c r="AI11" s="203">
        <v>12.42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21.89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7.58</v>
      </c>
      <c r="AH12" s="203">
        <v>0</v>
      </c>
      <c r="AI12" s="203">
        <v>12.42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21.89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7.58</v>
      </c>
      <c r="AH13" s="203">
        <v>0</v>
      </c>
      <c r="AI13" s="203">
        <v>12.42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21.89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7.58</v>
      </c>
      <c r="AH14" s="203">
        <v>0</v>
      </c>
      <c r="AI14" s="203">
        <v>12.42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21.89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7.58</v>
      </c>
      <c r="AH15" s="203">
        <v>0</v>
      </c>
      <c r="AI15" s="203">
        <v>12.42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21.2</v>
      </c>
      <c r="AP15" s="203">
        <v>0.11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7.58</v>
      </c>
      <c r="AH16" s="203">
        <v>0</v>
      </c>
      <c r="AI16" s="203">
        <v>12.42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21.2</v>
      </c>
      <c r="AP16" s="203">
        <v>0.11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7.58</v>
      </c>
      <c r="AH17" s="203">
        <v>0</v>
      </c>
      <c r="AI17" s="203">
        <v>12.42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21.2</v>
      </c>
      <c r="AP17" s="203">
        <v>0.11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7.58</v>
      </c>
      <c r="AH18" s="203">
        <v>0</v>
      </c>
      <c r="AI18" s="203">
        <v>12.42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21.2</v>
      </c>
      <c r="AP18" s="203">
        <v>0.11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7.58</v>
      </c>
      <c r="AH19" s="203">
        <v>0</v>
      </c>
      <c r="AI19" s="203">
        <v>12.42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21.2</v>
      </c>
      <c r="AP19" s="203">
        <v>0.11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7.58</v>
      </c>
      <c r="AH20" s="203">
        <v>0</v>
      </c>
      <c r="AI20" s="203">
        <v>12.42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21.2</v>
      </c>
      <c r="AP20" s="203">
        <v>0.11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7.58</v>
      </c>
      <c r="AH21" s="203">
        <v>0</v>
      </c>
      <c r="AI21" s="203">
        <v>12.42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21.2</v>
      </c>
      <c r="AP21" s="203">
        <v>0.11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7.58</v>
      </c>
      <c r="AH22" s="203">
        <v>0</v>
      </c>
      <c r="AI22" s="203">
        <v>12.42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21.2</v>
      </c>
      <c r="AP22" s="203">
        <v>0.11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7.58</v>
      </c>
      <c r="AH23" s="203">
        <v>0</v>
      </c>
      <c r="AI23" s="203">
        <v>12.42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21.2</v>
      </c>
      <c r="AP23" s="203">
        <v>0.11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7.58</v>
      </c>
      <c r="AH24" s="203">
        <v>0</v>
      </c>
      <c r="AI24" s="203">
        <v>12.42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21.2</v>
      </c>
      <c r="AP24" s="203">
        <v>0.11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7.58</v>
      </c>
      <c r="AH25" s="203">
        <v>0</v>
      </c>
      <c r="AI25" s="203">
        <v>12.42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21.2</v>
      </c>
      <c r="AP25" s="203">
        <v>0.11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7.58</v>
      </c>
      <c r="AH26" s="203">
        <v>0</v>
      </c>
      <c r="AI26" s="203">
        <v>12.42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21.2</v>
      </c>
      <c r="AP26" s="203">
        <v>0.11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7.58</v>
      </c>
      <c r="AH27" s="203">
        <v>0</v>
      </c>
      <c r="AI27" s="203">
        <v>12.42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21.2</v>
      </c>
      <c r="AP27" s="203">
        <v>0.11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7.58</v>
      </c>
      <c r="AH28" s="203">
        <v>0</v>
      </c>
      <c r="AI28" s="203">
        <v>12.42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21.2</v>
      </c>
      <c r="AP28" s="203">
        <v>0.11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7.58</v>
      </c>
      <c r="AH29" s="203">
        <v>0</v>
      </c>
      <c r="AI29" s="203">
        <v>12.42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21.2</v>
      </c>
      <c r="AP29" s="203">
        <v>0.11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7.58</v>
      </c>
      <c r="AH30" s="203">
        <v>0</v>
      </c>
      <c r="AI30" s="203">
        <v>12.42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21.2</v>
      </c>
      <c r="AP30" s="203">
        <v>0.11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7.58</v>
      </c>
      <c r="AH31" s="203">
        <v>0</v>
      </c>
      <c r="AI31" s="203">
        <v>12.42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21.2</v>
      </c>
      <c r="AP31" s="203">
        <v>0.11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7.58</v>
      </c>
      <c r="AH32" s="203">
        <v>0</v>
      </c>
      <c r="AI32" s="203">
        <v>12.42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21.2</v>
      </c>
      <c r="AP32" s="203">
        <v>0.11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7.58</v>
      </c>
      <c r="AH33" s="203">
        <v>0</v>
      </c>
      <c r="AI33" s="203">
        <v>12.42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21.2</v>
      </c>
      <c r="AP33" s="203">
        <v>0.11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7.58</v>
      </c>
      <c r="AH34" s="203">
        <v>0</v>
      </c>
      <c r="AI34" s="203">
        <v>12.42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21.2</v>
      </c>
      <c r="AP34" s="203">
        <v>0.11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7.58</v>
      </c>
      <c r="AH35" s="203">
        <v>0</v>
      </c>
      <c r="AI35" s="203">
        <v>12.42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21.2</v>
      </c>
      <c r="AP35" s="203">
        <v>0.19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7.58</v>
      </c>
      <c r="AH36" s="203">
        <v>0</v>
      </c>
      <c r="AI36" s="203">
        <v>12.42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21.2</v>
      </c>
      <c r="AP36" s="203">
        <v>0.19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7.58</v>
      </c>
      <c r="AH37" s="203">
        <v>0</v>
      </c>
      <c r="AI37" s="203">
        <v>12.42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21.2</v>
      </c>
      <c r="AP37" s="203">
        <v>0.19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7.58</v>
      </c>
      <c r="AH38" s="203">
        <v>0</v>
      </c>
      <c r="AI38" s="203">
        <v>12.42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21.2</v>
      </c>
      <c r="AP38" s="203">
        <v>0.19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7.58</v>
      </c>
      <c r="AH39" s="203">
        <v>0</v>
      </c>
      <c r="AI39" s="203">
        <v>12.42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19.95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7.58</v>
      </c>
      <c r="AH40" s="203">
        <v>0</v>
      </c>
      <c r="AI40" s="203">
        <v>12.42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19.95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7.58</v>
      </c>
      <c r="AH41" s="203">
        <v>1.21</v>
      </c>
      <c r="AI41" s="203">
        <v>12.42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19.95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7.58</v>
      </c>
      <c r="AH42" s="203">
        <v>1.21</v>
      </c>
      <c r="AI42" s="203">
        <v>12.42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19.95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7.58</v>
      </c>
      <c r="AH43" s="203">
        <v>2.42</v>
      </c>
      <c r="AI43" s="203">
        <v>12.42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19.57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7.58</v>
      </c>
      <c r="AH44" s="203">
        <v>2.42</v>
      </c>
      <c r="AI44" s="203">
        <v>12.42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19.57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7.58</v>
      </c>
      <c r="AH45" s="203">
        <v>3.64</v>
      </c>
      <c r="AI45" s="203">
        <v>12.42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19.190000000000001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7.58</v>
      </c>
      <c r="AH46" s="203">
        <v>4.8499999999999996</v>
      </c>
      <c r="AI46" s="203">
        <v>12.42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19.190000000000001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7.58</v>
      </c>
      <c r="AH47" s="203">
        <v>4.8499999999999996</v>
      </c>
      <c r="AI47" s="203">
        <v>12.42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19.190000000000001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7.58</v>
      </c>
      <c r="AH48" s="203">
        <v>0</v>
      </c>
      <c r="AI48" s="203">
        <v>12.42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19.190000000000001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7.58</v>
      </c>
      <c r="AH49" s="203">
        <v>0</v>
      </c>
      <c r="AI49" s="203">
        <v>12.42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17.86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7.58</v>
      </c>
      <c r="AH50" s="203">
        <v>0</v>
      </c>
      <c r="AI50" s="203">
        <v>12.42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17.670000000000002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7.58</v>
      </c>
      <c r="AH51" s="203">
        <v>0</v>
      </c>
      <c r="AI51" s="203">
        <v>12.42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16.87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7.58</v>
      </c>
      <c r="AH52" s="203">
        <v>0</v>
      </c>
      <c r="AI52" s="203">
        <v>12.42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16.489999999999998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7.58</v>
      </c>
      <c r="AH53" s="203">
        <v>0</v>
      </c>
      <c r="AI53" s="203">
        <v>12.42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16.11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7.58</v>
      </c>
      <c r="AH54" s="203">
        <v>0</v>
      </c>
      <c r="AI54" s="203">
        <v>12.42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15.73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7.58</v>
      </c>
      <c r="AH55" s="203">
        <v>0</v>
      </c>
      <c r="AI55" s="203">
        <v>12.42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15.73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7.58</v>
      </c>
      <c r="AH56" s="203">
        <v>0</v>
      </c>
      <c r="AI56" s="203">
        <v>12.42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15.73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7.58</v>
      </c>
      <c r="AH57" s="203">
        <v>0</v>
      </c>
      <c r="AI57" s="203">
        <v>12.42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15.73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7.58</v>
      </c>
      <c r="AH58" s="203">
        <v>0</v>
      </c>
      <c r="AI58" s="203">
        <v>12.42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15.73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7.58</v>
      </c>
      <c r="AH59" s="203">
        <v>0</v>
      </c>
      <c r="AI59" s="203">
        <v>12.42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15.35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7.58</v>
      </c>
      <c r="AH60" s="203">
        <v>0</v>
      </c>
      <c r="AI60" s="203">
        <v>12.42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15.35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7.58</v>
      </c>
      <c r="AH61" s="203">
        <v>0</v>
      </c>
      <c r="AI61" s="203">
        <v>12.42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15.73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7.58</v>
      </c>
      <c r="AH62" s="203">
        <v>0</v>
      </c>
      <c r="AI62" s="203">
        <v>12.42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16.11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7.58</v>
      </c>
      <c r="AH63" s="203">
        <v>0</v>
      </c>
      <c r="AI63" s="203">
        <v>12.42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16.68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7.58</v>
      </c>
      <c r="AH64" s="203">
        <v>0</v>
      </c>
      <c r="AI64" s="203">
        <v>12.42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16.68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7.58</v>
      </c>
      <c r="AH65" s="203">
        <v>0</v>
      </c>
      <c r="AI65" s="203">
        <v>12.42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16.68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7.58</v>
      </c>
      <c r="AH66" s="203">
        <v>0</v>
      </c>
      <c r="AI66" s="203">
        <v>12.42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16.68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7.58</v>
      </c>
      <c r="AH67" s="203">
        <v>0</v>
      </c>
      <c r="AI67" s="203">
        <v>12.42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16.11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7.58</v>
      </c>
      <c r="AH68" s="203">
        <v>0</v>
      </c>
      <c r="AI68" s="203">
        <v>12.42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16.11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7.58</v>
      </c>
      <c r="AH69" s="203">
        <v>0</v>
      </c>
      <c r="AI69" s="203">
        <v>12.42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16.11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7.58</v>
      </c>
      <c r="AH70" s="203">
        <v>0</v>
      </c>
      <c r="AI70" s="203">
        <v>12.42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16.11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7.58</v>
      </c>
      <c r="AH71" s="203">
        <v>0</v>
      </c>
      <c r="AI71" s="203">
        <v>12.42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15.35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7.58</v>
      </c>
      <c r="AH72" s="203">
        <v>0</v>
      </c>
      <c r="AI72" s="203">
        <v>12.42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15.35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7.58</v>
      </c>
      <c r="AH73" s="203">
        <v>0</v>
      </c>
      <c r="AI73" s="203">
        <v>12.42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15.35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7.58</v>
      </c>
      <c r="AH74" s="203">
        <v>0</v>
      </c>
      <c r="AI74" s="203">
        <v>12.42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15.35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7.58</v>
      </c>
      <c r="AH75" s="203">
        <v>0</v>
      </c>
      <c r="AI75" s="203">
        <v>12.42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15.58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7.58</v>
      </c>
      <c r="AH76" s="203">
        <v>0</v>
      </c>
      <c r="AI76" s="203">
        <v>12.42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15.58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7.58</v>
      </c>
      <c r="AH77" s="203">
        <v>0</v>
      </c>
      <c r="AI77" s="203">
        <v>12.42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15.58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7.58</v>
      </c>
      <c r="AH78" s="203">
        <v>0</v>
      </c>
      <c r="AI78" s="203">
        <v>12.42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15.58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7.58</v>
      </c>
      <c r="AH79" s="203">
        <v>0</v>
      </c>
      <c r="AI79" s="203">
        <v>12.42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18.809999999999999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7.58</v>
      </c>
      <c r="AH80" s="203">
        <v>0</v>
      </c>
      <c r="AI80" s="203">
        <v>12.42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20.14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7.58</v>
      </c>
      <c r="AH81" s="203">
        <v>0</v>
      </c>
      <c r="AI81" s="203">
        <v>12.42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21.66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7.58</v>
      </c>
      <c r="AH82" s="203">
        <v>0</v>
      </c>
      <c r="AI82" s="203">
        <v>12.42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21.66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7.58</v>
      </c>
      <c r="AH83" s="203">
        <v>0</v>
      </c>
      <c r="AI83" s="203">
        <v>12.42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21.66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7.58</v>
      </c>
      <c r="AH84" s="203">
        <v>0</v>
      </c>
      <c r="AI84" s="203">
        <v>12.42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21.66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7.58</v>
      </c>
      <c r="AH85" s="203">
        <v>0</v>
      </c>
      <c r="AI85" s="203">
        <v>12.42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21.66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7.58</v>
      </c>
      <c r="AH86" s="203">
        <v>0</v>
      </c>
      <c r="AI86" s="203">
        <v>12.42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21.66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7.58</v>
      </c>
      <c r="AH87" s="203">
        <v>0</v>
      </c>
      <c r="AI87" s="203">
        <v>12.42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21.66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7.58</v>
      </c>
      <c r="AH88" s="203">
        <v>0</v>
      </c>
      <c r="AI88" s="203">
        <v>12.42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21.66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7.58</v>
      </c>
      <c r="AH89" s="203">
        <v>0</v>
      </c>
      <c r="AI89" s="203">
        <v>12.42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21.66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7.58</v>
      </c>
      <c r="AH90" s="203">
        <v>0</v>
      </c>
      <c r="AI90" s="203">
        <v>12.42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21.66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7.58</v>
      </c>
      <c r="AH91" s="203">
        <v>0</v>
      </c>
      <c r="AI91" s="203">
        <v>12.42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21.66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7.58</v>
      </c>
      <c r="AH92" s="203">
        <v>0</v>
      </c>
      <c r="AI92" s="203">
        <v>12.42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21.66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7.58</v>
      </c>
      <c r="AH93" s="203">
        <v>0</v>
      </c>
      <c r="AI93" s="203">
        <v>12.42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21.66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7.58</v>
      </c>
      <c r="AH94" s="203">
        <v>0</v>
      </c>
      <c r="AI94" s="203">
        <v>12.42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21.66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7.58</v>
      </c>
      <c r="AH95" s="203">
        <v>0</v>
      </c>
      <c r="AI95" s="203">
        <v>12.42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21.66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7.58</v>
      </c>
      <c r="AH96" s="203">
        <v>0</v>
      </c>
      <c r="AI96" s="203">
        <v>12.42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21.66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7.58</v>
      </c>
      <c r="AH97" s="203">
        <v>0</v>
      </c>
      <c r="AI97" s="203">
        <v>12.42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21.66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7.58</v>
      </c>
      <c r="AH98" s="203">
        <v>0</v>
      </c>
      <c r="AI98" s="203">
        <v>12.42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21.66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0.4692700000000003</v>
      </c>
      <c r="AP99">
        <f t="shared" si="0"/>
        <v>7.400000000000001E-4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1.88</v>
      </c>
      <c r="AD3" s="203">
        <v>0</v>
      </c>
      <c r="AE3" s="203">
        <v>0</v>
      </c>
      <c r="AF3" s="203">
        <v>0</v>
      </c>
      <c r="AG3" s="203">
        <v>37.54</v>
      </c>
      <c r="AH3" s="203">
        <v>0</v>
      </c>
      <c r="AI3" s="203">
        <v>61.56</v>
      </c>
      <c r="AJ3" s="203">
        <v>0</v>
      </c>
      <c r="AK3" s="203">
        <v>4.3499999999999996</v>
      </c>
      <c r="AL3" s="203">
        <v>0</v>
      </c>
      <c r="AM3" s="203">
        <v>0</v>
      </c>
      <c r="AN3" s="203">
        <v>0</v>
      </c>
      <c r="AO3" s="203">
        <v>87.55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1.88</v>
      </c>
      <c r="AD4" s="203">
        <v>0</v>
      </c>
      <c r="AE4" s="203">
        <v>0</v>
      </c>
      <c r="AF4" s="203">
        <v>0</v>
      </c>
      <c r="AG4" s="203">
        <v>37.54</v>
      </c>
      <c r="AH4" s="203">
        <v>0</v>
      </c>
      <c r="AI4" s="203">
        <v>61.56</v>
      </c>
      <c r="AJ4" s="203">
        <v>0</v>
      </c>
      <c r="AK4" s="203">
        <v>3.99</v>
      </c>
      <c r="AL4" s="203">
        <v>0</v>
      </c>
      <c r="AM4" s="203">
        <v>0</v>
      </c>
      <c r="AN4" s="203">
        <v>0</v>
      </c>
      <c r="AO4" s="203">
        <v>87.55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1.88</v>
      </c>
      <c r="AD5" s="203">
        <v>0</v>
      </c>
      <c r="AE5" s="203">
        <v>0</v>
      </c>
      <c r="AF5" s="203">
        <v>0</v>
      </c>
      <c r="AG5" s="203">
        <v>37.54</v>
      </c>
      <c r="AH5" s="203">
        <v>0</v>
      </c>
      <c r="AI5" s="203">
        <v>61.56</v>
      </c>
      <c r="AJ5" s="203">
        <v>0</v>
      </c>
      <c r="AK5" s="203">
        <v>3.99</v>
      </c>
      <c r="AL5" s="203">
        <v>0</v>
      </c>
      <c r="AM5" s="203">
        <v>0</v>
      </c>
      <c r="AN5" s="203">
        <v>0</v>
      </c>
      <c r="AO5" s="203">
        <v>87.55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1.88</v>
      </c>
      <c r="AD6" s="203">
        <v>0</v>
      </c>
      <c r="AE6" s="203">
        <v>0</v>
      </c>
      <c r="AF6" s="203">
        <v>0</v>
      </c>
      <c r="AG6" s="203">
        <v>37.54</v>
      </c>
      <c r="AH6" s="203">
        <v>0</v>
      </c>
      <c r="AI6" s="203">
        <v>61.56</v>
      </c>
      <c r="AJ6" s="203">
        <v>0</v>
      </c>
      <c r="AK6" s="203">
        <v>3.74</v>
      </c>
      <c r="AL6" s="203">
        <v>0</v>
      </c>
      <c r="AM6" s="203">
        <v>0</v>
      </c>
      <c r="AN6" s="203">
        <v>0</v>
      </c>
      <c r="AO6" s="203">
        <v>87.55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1.88</v>
      </c>
      <c r="AD7" s="203">
        <v>0</v>
      </c>
      <c r="AE7" s="203">
        <v>0</v>
      </c>
      <c r="AF7" s="203">
        <v>0</v>
      </c>
      <c r="AG7" s="203">
        <v>37.54</v>
      </c>
      <c r="AH7" s="203">
        <v>0</v>
      </c>
      <c r="AI7" s="203">
        <v>61.56</v>
      </c>
      <c r="AJ7" s="203">
        <v>0</v>
      </c>
      <c r="AK7" s="203">
        <v>3.74</v>
      </c>
      <c r="AL7" s="203">
        <v>0</v>
      </c>
      <c r="AM7" s="203">
        <v>0</v>
      </c>
      <c r="AN7" s="203">
        <v>0</v>
      </c>
      <c r="AO7" s="203">
        <v>87.55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1.88</v>
      </c>
      <c r="AD8" s="203">
        <v>0</v>
      </c>
      <c r="AE8" s="203">
        <v>0</v>
      </c>
      <c r="AF8" s="203">
        <v>0</v>
      </c>
      <c r="AG8" s="203">
        <v>37.54</v>
      </c>
      <c r="AH8" s="203">
        <v>0</v>
      </c>
      <c r="AI8" s="203">
        <v>61.56</v>
      </c>
      <c r="AJ8" s="203">
        <v>0</v>
      </c>
      <c r="AK8" s="203">
        <v>3.74</v>
      </c>
      <c r="AL8" s="203">
        <v>0</v>
      </c>
      <c r="AM8" s="203">
        <v>0</v>
      </c>
      <c r="AN8" s="203">
        <v>0</v>
      </c>
      <c r="AO8" s="203">
        <v>87.55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1.88</v>
      </c>
      <c r="AD9" s="203">
        <v>0</v>
      </c>
      <c r="AE9" s="203">
        <v>0</v>
      </c>
      <c r="AF9" s="203">
        <v>0</v>
      </c>
      <c r="AG9" s="203">
        <v>37.54</v>
      </c>
      <c r="AH9" s="203">
        <v>0</v>
      </c>
      <c r="AI9" s="203">
        <v>61.56</v>
      </c>
      <c r="AJ9" s="203">
        <v>0</v>
      </c>
      <c r="AK9" s="203">
        <v>3.74</v>
      </c>
      <c r="AL9" s="203">
        <v>0</v>
      </c>
      <c r="AM9" s="203">
        <v>0</v>
      </c>
      <c r="AN9" s="203">
        <v>0</v>
      </c>
      <c r="AO9" s="203">
        <v>87.55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1.88</v>
      </c>
      <c r="AD10" s="203">
        <v>0</v>
      </c>
      <c r="AE10" s="203">
        <v>0</v>
      </c>
      <c r="AF10" s="203">
        <v>0</v>
      </c>
      <c r="AG10" s="203">
        <v>37.54</v>
      </c>
      <c r="AH10" s="203">
        <v>0</v>
      </c>
      <c r="AI10" s="203">
        <v>61.56</v>
      </c>
      <c r="AJ10" s="203">
        <v>0</v>
      </c>
      <c r="AK10" s="203">
        <v>3.74</v>
      </c>
      <c r="AL10" s="203">
        <v>0</v>
      </c>
      <c r="AM10" s="203">
        <v>0</v>
      </c>
      <c r="AN10" s="203">
        <v>0</v>
      </c>
      <c r="AO10" s="203">
        <v>87.55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1.88</v>
      </c>
      <c r="AD11" s="203">
        <v>0</v>
      </c>
      <c r="AE11" s="203">
        <v>0</v>
      </c>
      <c r="AF11" s="203">
        <v>0</v>
      </c>
      <c r="AG11" s="203">
        <v>37.54</v>
      </c>
      <c r="AH11" s="203">
        <v>0</v>
      </c>
      <c r="AI11" s="203">
        <v>61.56</v>
      </c>
      <c r="AJ11" s="203">
        <v>0</v>
      </c>
      <c r="AK11" s="203">
        <v>3.74</v>
      </c>
      <c r="AL11" s="203">
        <v>0</v>
      </c>
      <c r="AM11" s="203">
        <v>0</v>
      </c>
      <c r="AN11" s="203">
        <v>0</v>
      </c>
      <c r="AO11" s="203">
        <v>87.55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1.88</v>
      </c>
      <c r="AD12" s="203">
        <v>0</v>
      </c>
      <c r="AE12" s="203">
        <v>0</v>
      </c>
      <c r="AF12" s="203">
        <v>0</v>
      </c>
      <c r="AG12" s="203">
        <v>37.54</v>
      </c>
      <c r="AH12" s="203">
        <v>0</v>
      </c>
      <c r="AI12" s="203">
        <v>61.56</v>
      </c>
      <c r="AJ12" s="203">
        <v>0</v>
      </c>
      <c r="AK12" s="203">
        <v>3.74</v>
      </c>
      <c r="AL12" s="203">
        <v>0</v>
      </c>
      <c r="AM12" s="203">
        <v>0</v>
      </c>
      <c r="AN12" s="203">
        <v>0</v>
      </c>
      <c r="AO12" s="203">
        <v>87.55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1.88</v>
      </c>
      <c r="AD13" s="203">
        <v>0</v>
      </c>
      <c r="AE13" s="203">
        <v>0</v>
      </c>
      <c r="AF13" s="203">
        <v>0</v>
      </c>
      <c r="AG13" s="203">
        <v>37.54</v>
      </c>
      <c r="AH13" s="203">
        <v>0</v>
      </c>
      <c r="AI13" s="203">
        <v>61.56</v>
      </c>
      <c r="AJ13" s="203">
        <v>0</v>
      </c>
      <c r="AK13" s="203">
        <v>3.74</v>
      </c>
      <c r="AL13" s="203">
        <v>0</v>
      </c>
      <c r="AM13" s="203">
        <v>0</v>
      </c>
      <c r="AN13" s="203">
        <v>0</v>
      </c>
      <c r="AO13" s="203">
        <v>87.55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1.88</v>
      </c>
      <c r="AD14" s="203">
        <v>0</v>
      </c>
      <c r="AE14" s="203">
        <v>0</v>
      </c>
      <c r="AF14" s="203">
        <v>0</v>
      </c>
      <c r="AG14" s="203">
        <v>37.54</v>
      </c>
      <c r="AH14" s="203">
        <v>0</v>
      </c>
      <c r="AI14" s="203">
        <v>61.56</v>
      </c>
      <c r="AJ14" s="203">
        <v>0</v>
      </c>
      <c r="AK14" s="203">
        <v>3.74</v>
      </c>
      <c r="AL14" s="203">
        <v>0</v>
      </c>
      <c r="AM14" s="203">
        <v>0</v>
      </c>
      <c r="AN14" s="203">
        <v>0</v>
      </c>
      <c r="AO14" s="203">
        <v>87.55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1.88</v>
      </c>
      <c r="AD15" s="203">
        <v>0</v>
      </c>
      <c r="AE15" s="203">
        <v>0</v>
      </c>
      <c r="AF15" s="203">
        <v>0</v>
      </c>
      <c r="AG15" s="203">
        <v>37.54</v>
      </c>
      <c r="AH15" s="203">
        <v>0</v>
      </c>
      <c r="AI15" s="203">
        <v>61.56</v>
      </c>
      <c r="AJ15" s="203">
        <v>0</v>
      </c>
      <c r="AK15" s="203">
        <v>3.74</v>
      </c>
      <c r="AL15" s="203">
        <v>0</v>
      </c>
      <c r="AM15" s="203">
        <v>0</v>
      </c>
      <c r="AN15" s="203">
        <v>0</v>
      </c>
      <c r="AO15" s="203">
        <v>84.82</v>
      </c>
      <c r="AP15" s="203">
        <v>0.46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1.88</v>
      </c>
      <c r="AD16" s="203">
        <v>0</v>
      </c>
      <c r="AE16" s="203">
        <v>0</v>
      </c>
      <c r="AF16" s="203">
        <v>0</v>
      </c>
      <c r="AG16" s="203">
        <v>37.54</v>
      </c>
      <c r="AH16" s="203">
        <v>0</v>
      </c>
      <c r="AI16" s="203">
        <v>61.56</v>
      </c>
      <c r="AJ16" s="203">
        <v>0</v>
      </c>
      <c r="AK16" s="203">
        <v>3.74</v>
      </c>
      <c r="AL16" s="203">
        <v>0</v>
      </c>
      <c r="AM16" s="203">
        <v>0</v>
      </c>
      <c r="AN16" s="203">
        <v>0</v>
      </c>
      <c r="AO16" s="203">
        <v>84.82</v>
      </c>
      <c r="AP16" s="203">
        <v>0.46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1.88</v>
      </c>
      <c r="AD17" s="203">
        <v>0</v>
      </c>
      <c r="AE17" s="203">
        <v>0</v>
      </c>
      <c r="AF17" s="203">
        <v>0</v>
      </c>
      <c r="AG17" s="203">
        <v>37.54</v>
      </c>
      <c r="AH17" s="203">
        <v>0</v>
      </c>
      <c r="AI17" s="203">
        <v>61.56</v>
      </c>
      <c r="AJ17" s="203">
        <v>0</v>
      </c>
      <c r="AK17" s="203">
        <v>3.74</v>
      </c>
      <c r="AL17" s="203">
        <v>0</v>
      </c>
      <c r="AM17" s="203">
        <v>0</v>
      </c>
      <c r="AN17" s="203">
        <v>0</v>
      </c>
      <c r="AO17" s="203">
        <v>84.82</v>
      </c>
      <c r="AP17" s="203">
        <v>0.46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1.88</v>
      </c>
      <c r="AD18" s="203">
        <v>0</v>
      </c>
      <c r="AE18" s="203">
        <v>0</v>
      </c>
      <c r="AF18" s="203">
        <v>0</v>
      </c>
      <c r="AG18" s="203">
        <v>37.54</v>
      </c>
      <c r="AH18" s="203">
        <v>0</v>
      </c>
      <c r="AI18" s="203">
        <v>61.56</v>
      </c>
      <c r="AJ18" s="203">
        <v>0</v>
      </c>
      <c r="AK18" s="203">
        <v>3.74</v>
      </c>
      <c r="AL18" s="203">
        <v>0</v>
      </c>
      <c r="AM18" s="203">
        <v>0</v>
      </c>
      <c r="AN18" s="203">
        <v>0</v>
      </c>
      <c r="AO18" s="203">
        <v>84.82</v>
      </c>
      <c r="AP18" s="203">
        <v>0.46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1.88</v>
      </c>
      <c r="AD19" s="203">
        <v>0</v>
      </c>
      <c r="AE19" s="203">
        <v>0</v>
      </c>
      <c r="AF19" s="203">
        <v>0</v>
      </c>
      <c r="AG19" s="203">
        <v>37.54</v>
      </c>
      <c r="AH19" s="203">
        <v>0</v>
      </c>
      <c r="AI19" s="203">
        <v>61.56</v>
      </c>
      <c r="AJ19" s="203">
        <v>0</v>
      </c>
      <c r="AK19" s="203">
        <v>3.74</v>
      </c>
      <c r="AL19" s="203">
        <v>0</v>
      </c>
      <c r="AM19" s="203">
        <v>0</v>
      </c>
      <c r="AN19" s="203">
        <v>0</v>
      </c>
      <c r="AO19" s="203">
        <v>84.82</v>
      </c>
      <c r="AP19" s="203">
        <v>0.46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1.88</v>
      </c>
      <c r="AD20" s="203">
        <v>0</v>
      </c>
      <c r="AE20" s="203">
        <v>0</v>
      </c>
      <c r="AF20" s="203">
        <v>0</v>
      </c>
      <c r="AG20" s="203">
        <v>37.54</v>
      </c>
      <c r="AH20" s="203">
        <v>0</v>
      </c>
      <c r="AI20" s="203">
        <v>61.56</v>
      </c>
      <c r="AJ20" s="203">
        <v>0</v>
      </c>
      <c r="AK20" s="203">
        <v>3.74</v>
      </c>
      <c r="AL20" s="203">
        <v>0</v>
      </c>
      <c r="AM20" s="203">
        <v>0</v>
      </c>
      <c r="AN20" s="203">
        <v>0</v>
      </c>
      <c r="AO20" s="203">
        <v>84.82</v>
      </c>
      <c r="AP20" s="203">
        <v>0.46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1.88</v>
      </c>
      <c r="AD21" s="203">
        <v>0</v>
      </c>
      <c r="AE21" s="203">
        <v>0</v>
      </c>
      <c r="AF21" s="203">
        <v>0</v>
      </c>
      <c r="AG21" s="203">
        <v>37.54</v>
      </c>
      <c r="AH21" s="203">
        <v>0</v>
      </c>
      <c r="AI21" s="203">
        <v>61.56</v>
      </c>
      <c r="AJ21" s="203">
        <v>0</v>
      </c>
      <c r="AK21" s="203">
        <v>3.74</v>
      </c>
      <c r="AL21" s="203">
        <v>0</v>
      </c>
      <c r="AM21" s="203">
        <v>0</v>
      </c>
      <c r="AN21" s="203">
        <v>0</v>
      </c>
      <c r="AO21" s="203">
        <v>84.82</v>
      </c>
      <c r="AP21" s="203">
        <v>0.46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1.88</v>
      </c>
      <c r="AD22" s="203">
        <v>0</v>
      </c>
      <c r="AE22" s="203">
        <v>0</v>
      </c>
      <c r="AF22" s="203">
        <v>0</v>
      </c>
      <c r="AG22" s="203">
        <v>37.54</v>
      </c>
      <c r="AH22" s="203">
        <v>0</v>
      </c>
      <c r="AI22" s="203">
        <v>61.56</v>
      </c>
      <c r="AJ22" s="203">
        <v>0</v>
      </c>
      <c r="AK22" s="203">
        <v>3.74</v>
      </c>
      <c r="AL22" s="203">
        <v>0</v>
      </c>
      <c r="AM22" s="203">
        <v>0</v>
      </c>
      <c r="AN22" s="203">
        <v>0</v>
      </c>
      <c r="AO22" s="203">
        <v>84.82</v>
      </c>
      <c r="AP22" s="203">
        <v>0.46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1.88</v>
      </c>
      <c r="AD23" s="203">
        <v>0</v>
      </c>
      <c r="AE23" s="203">
        <v>0</v>
      </c>
      <c r="AF23" s="203">
        <v>0</v>
      </c>
      <c r="AG23" s="203">
        <v>37.54</v>
      </c>
      <c r="AH23" s="203">
        <v>0</v>
      </c>
      <c r="AI23" s="203">
        <v>61.56</v>
      </c>
      <c r="AJ23" s="203">
        <v>0</v>
      </c>
      <c r="AK23" s="203">
        <v>3.74</v>
      </c>
      <c r="AL23" s="203">
        <v>0</v>
      </c>
      <c r="AM23" s="203">
        <v>0</v>
      </c>
      <c r="AN23" s="203">
        <v>0</v>
      </c>
      <c r="AO23" s="203">
        <v>84.82</v>
      </c>
      <c r="AP23" s="203">
        <v>0.46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1.88</v>
      </c>
      <c r="AD24" s="203">
        <v>0</v>
      </c>
      <c r="AE24" s="203">
        <v>0</v>
      </c>
      <c r="AF24" s="203">
        <v>0</v>
      </c>
      <c r="AG24" s="203">
        <v>37.54</v>
      </c>
      <c r="AH24" s="203">
        <v>0</v>
      </c>
      <c r="AI24" s="203">
        <v>61.56</v>
      </c>
      <c r="AJ24" s="203">
        <v>0</v>
      </c>
      <c r="AK24" s="203">
        <v>3.74</v>
      </c>
      <c r="AL24" s="203">
        <v>0</v>
      </c>
      <c r="AM24" s="203">
        <v>0</v>
      </c>
      <c r="AN24" s="203">
        <v>0</v>
      </c>
      <c r="AO24" s="203">
        <v>84.82</v>
      </c>
      <c r="AP24" s="203">
        <v>0.46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1.88</v>
      </c>
      <c r="AD25" s="203">
        <v>0</v>
      </c>
      <c r="AE25" s="203">
        <v>0</v>
      </c>
      <c r="AF25" s="203">
        <v>0</v>
      </c>
      <c r="AG25" s="203">
        <v>37.54</v>
      </c>
      <c r="AH25" s="203">
        <v>0</v>
      </c>
      <c r="AI25" s="203">
        <v>61.56</v>
      </c>
      <c r="AJ25" s="203">
        <v>0</v>
      </c>
      <c r="AK25" s="203">
        <v>3.74</v>
      </c>
      <c r="AL25" s="203">
        <v>0</v>
      </c>
      <c r="AM25" s="203">
        <v>0</v>
      </c>
      <c r="AN25" s="203">
        <v>0</v>
      </c>
      <c r="AO25" s="203">
        <v>84.82</v>
      </c>
      <c r="AP25" s="203">
        <v>0.46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1.88</v>
      </c>
      <c r="AD26" s="203">
        <v>0</v>
      </c>
      <c r="AE26" s="203">
        <v>0</v>
      </c>
      <c r="AF26" s="203">
        <v>0</v>
      </c>
      <c r="AG26" s="203">
        <v>37.54</v>
      </c>
      <c r="AH26" s="203">
        <v>0</v>
      </c>
      <c r="AI26" s="203">
        <v>61.56</v>
      </c>
      <c r="AJ26" s="203">
        <v>0</v>
      </c>
      <c r="AK26" s="203">
        <v>3.74</v>
      </c>
      <c r="AL26" s="203">
        <v>0</v>
      </c>
      <c r="AM26" s="203">
        <v>0</v>
      </c>
      <c r="AN26" s="203">
        <v>0</v>
      </c>
      <c r="AO26" s="203">
        <v>84.82</v>
      </c>
      <c r="AP26" s="203">
        <v>0.46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1.88</v>
      </c>
      <c r="AD27" s="203">
        <v>0</v>
      </c>
      <c r="AE27" s="203">
        <v>0</v>
      </c>
      <c r="AF27" s="203">
        <v>0</v>
      </c>
      <c r="AG27" s="203">
        <v>37.54</v>
      </c>
      <c r="AH27" s="203">
        <v>0</v>
      </c>
      <c r="AI27" s="203">
        <v>61.56</v>
      </c>
      <c r="AJ27" s="203">
        <v>0</v>
      </c>
      <c r="AK27" s="203">
        <v>3.74</v>
      </c>
      <c r="AL27" s="203">
        <v>0</v>
      </c>
      <c r="AM27" s="203">
        <v>0</v>
      </c>
      <c r="AN27" s="203">
        <v>0</v>
      </c>
      <c r="AO27" s="203">
        <v>84.82</v>
      </c>
      <c r="AP27" s="203">
        <v>0.46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1.88</v>
      </c>
      <c r="AD28" s="203">
        <v>0</v>
      </c>
      <c r="AE28" s="203">
        <v>0</v>
      </c>
      <c r="AF28" s="203">
        <v>0</v>
      </c>
      <c r="AG28" s="203">
        <v>37.54</v>
      </c>
      <c r="AH28" s="203">
        <v>0</v>
      </c>
      <c r="AI28" s="203">
        <v>61.56</v>
      </c>
      <c r="AJ28" s="203">
        <v>0</v>
      </c>
      <c r="AK28" s="203">
        <v>3.74</v>
      </c>
      <c r="AL28" s="203">
        <v>0</v>
      </c>
      <c r="AM28" s="203">
        <v>0</v>
      </c>
      <c r="AN28" s="203">
        <v>0</v>
      </c>
      <c r="AO28" s="203">
        <v>84.82</v>
      </c>
      <c r="AP28" s="203">
        <v>0.46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1.88</v>
      </c>
      <c r="AD29" s="203">
        <v>0</v>
      </c>
      <c r="AE29" s="203">
        <v>0</v>
      </c>
      <c r="AF29" s="203">
        <v>0</v>
      </c>
      <c r="AG29" s="203">
        <v>37.54</v>
      </c>
      <c r="AH29" s="203">
        <v>0</v>
      </c>
      <c r="AI29" s="203">
        <v>61.56</v>
      </c>
      <c r="AJ29" s="203">
        <v>0</v>
      </c>
      <c r="AK29" s="203">
        <v>3.74</v>
      </c>
      <c r="AL29" s="203">
        <v>0</v>
      </c>
      <c r="AM29" s="203">
        <v>0</v>
      </c>
      <c r="AN29" s="203">
        <v>0</v>
      </c>
      <c r="AO29" s="203">
        <v>84.82</v>
      </c>
      <c r="AP29" s="203">
        <v>0.46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1.88</v>
      </c>
      <c r="AD30" s="203">
        <v>0</v>
      </c>
      <c r="AE30" s="203">
        <v>0</v>
      </c>
      <c r="AF30" s="203">
        <v>0</v>
      </c>
      <c r="AG30" s="203">
        <v>37.54</v>
      </c>
      <c r="AH30" s="203">
        <v>0</v>
      </c>
      <c r="AI30" s="203">
        <v>61.56</v>
      </c>
      <c r="AJ30" s="203">
        <v>0</v>
      </c>
      <c r="AK30" s="203">
        <v>3.74</v>
      </c>
      <c r="AL30" s="203">
        <v>0</v>
      </c>
      <c r="AM30" s="203">
        <v>0</v>
      </c>
      <c r="AN30" s="203">
        <v>0</v>
      </c>
      <c r="AO30" s="203">
        <v>84.82</v>
      </c>
      <c r="AP30" s="203">
        <v>0.46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1.88</v>
      </c>
      <c r="AD31" s="203">
        <v>0</v>
      </c>
      <c r="AE31" s="203">
        <v>0</v>
      </c>
      <c r="AF31" s="203">
        <v>0</v>
      </c>
      <c r="AG31" s="203">
        <v>37.54</v>
      </c>
      <c r="AH31" s="203">
        <v>0</v>
      </c>
      <c r="AI31" s="203">
        <v>61.56</v>
      </c>
      <c r="AJ31" s="203">
        <v>0</v>
      </c>
      <c r="AK31" s="203">
        <v>3.74</v>
      </c>
      <c r="AL31" s="203">
        <v>0</v>
      </c>
      <c r="AM31" s="203">
        <v>0</v>
      </c>
      <c r="AN31" s="203">
        <v>0</v>
      </c>
      <c r="AO31" s="203">
        <v>84.82</v>
      </c>
      <c r="AP31" s="203">
        <v>0.46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1.88</v>
      </c>
      <c r="AD32" s="203">
        <v>0</v>
      </c>
      <c r="AE32" s="203">
        <v>0</v>
      </c>
      <c r="AF32" s="203">
        <v>0</v>
      </c>
      <c r="AG32" s="203">
        <v>37.54</v>
      </c>
      <c r="AH32" s="203">
        <v>0</v>
      </c>
      <c r="AI32" s="203">
        <v>61.56</v>
      </c>
      <c r="AJ32" s="203">
        <v>0</v>
      </c>
      <c r="AK32" s="203">
        <v>3.74</v>
      </c>
      <c r="AL32" s="203">
        <v>0</v>
      </c>
      <c r="AM32" s="203">
        <v>0</v>
      </c>
      <c r="AN32" s="203">
        <v>0</v>
      </c>
      <c r="AO32" s="203">
        <v>84.82</v>
      </c>
      <c r="AP32" s="203">
        <v>0.46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1.88</v>
      </c>
      <c r="AD33" s="203">
        <v>0</v>
      </c>
      <c r="AE33" s="203">
        <v>0</v>
      </c>
      <c r="AF33" s="203">
        <v>0</v>
      </c>
      <c r="AG33" s="203">
        <v>37.54</v>
      </c>
      <c r="AH33" s="203">
        <v>0</v>
      </c>
      <c r="AI33" s="203">
        <v>61.56</v>
      </c>
      <c r="AJ33" s="203">
        <v>0</v>
      </c>
      <c r="AK33" s="203">
        <v>3.74</v>
      </c>
      <c r="AL33" s="203">
        <v>0</v>
      </c>
      <c r="AM33" s="203">
        <v>0</v>
      </c>
      <c r="AN33" s="203">
        <v>0</v>
      </c>
      <c r="AO33" s="203">
        <v>84.82</v>
      </c>
      <c r="AP33" s="203">
        <v>0.46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1.88</v>
      </c>
      <c r="AD34" s="203">
        <v>0</v>
      </c>
      <c r="AE34" s="203">
        <v>0</v>
      </c>
      <c r="AF34" s="203">
        <v>0</v>
      </c>
      <c r="AG34" s="203">
        <v>37.54</v>
      </c>
      <c r="AH34" s="203">
        <v>0</v>
      </c>
      <c r="AI34" s="203">
        <v>61.56</v>
      </c>
      <c r="AJ34" s="203">
        <v>0</v>
      </c>
      <c r="AK34" s="203">
        <v>3.74</v>
      </c>
      <c r="AL34" s="203">
        <v>0</v>
      </c>
      <c r="AM34" s="203">
        <v>0</v>
      </c>
      <c r="AN34" s="203">
        <v>0</v>
      </c>
      <c r="AO34" s="203">
        <v>84.82</v>
      </c>
      <c r="AP34" s="203">
        <v>0.46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1.88</v>
      </c>
      <c r="AD35" s="203">
        <v>0</v>
      </c>
      <c r="AE35" s="203">
        <v>0</v>
      </c>
      <c r="AF35" s="203">
        <v>0</v>
      </c>
      <c r="AG35" s="203">
        <v>37.54</v>
      </c>
      <c r="AH35" s="203">
        <v>0</v>
      </c>
      <c r="AI35" s="203">
        <v>61.56</v>
      </c>
      <c r="AJ35" s="203">
        <v>0</v>
      </c>
      <c r="AK35" s="203">
        <v>3.74</v>
      </c>
      <c r="AL35" s="203">
        <v>0</v>
      </c>
      <c r="AM35" s="203">
        <v>0</v>
      </c>
      <c r="AN35" s="203">
        <v>0</v>
      </c>
      <c r="AO35" s="203">
        <v>84.82</v>
      </c>
      <c r="AP35" s="203">
        <v>0.76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1.88</v>
      </c>
      <c r="AD36" s="203">
        <v>0</v>
      </c>
      <c r="AE36" s="203">
        <v>0</v>
      </c>
      <c r="AF36" s="203">
        <v>0</v>
      </c>
      <c r="AG36" s="203">
        <v>37.54</v>
      </c>
      <c r="AH36" s="203">
        <v>0</v>
      </c>
      <c r="AI36" s="203">
        <v>61.56</v>
      </c>
      <c r="AJ36" s="203">
        <v>0</v>
      </c>
      <c r="AK36" s="203">
        <v>3.74</v>
      </c>
      <c r="AL36" s="203">
        <v>0</v>
      </c>
      <c r="AM36" s="203">
        <v>0</v>
      </c>
      <c r="AN36" s="203">
        <v>0</v>
      </c>
      <c r="AO36" s="203">
        <v>84.82</v>
      </c>
      <c r="AP36" s="203">
        <v>0.76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1.88</v>
      </c>
      <c r="AD37" s="203">
        <v>0</v>
      </c>
      <c r="AE37" s="203">
        <v>0</v>
      </c>
      <c r="AF37" s="203">
        <v>0</v>
      </c>
      <c r="AG37" s="203">
        <v>37.54</v>
      </c>
      <c r="AH37" s="203">
        <v>0</v>
      </c>
      <c r="AI37" s="203">
        <v>61.56</v>
      </c>
      <c r="AJ37" s="203">
        <v>0</v>
      </c>
      <c r="AK37" s="203">
        <v>3.74</v>
      </c>
      <c r="AL37" s="203">
        <v>0</v>
      </c>
      <c r="AM37" s="203">
        <v>0</v>
      </c>
      <c r="AN37" s="203">
        <v>0</v>
      </c>
      <c r="AO37" s="203">
        <v>84.82</v>
      </c>
      <c r="AP37" s="203">
        <v>0.76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1.88</v>
      </c>
      <c r="AD38" s="203">
        <v>0</v>
      </c>
      <c r="AE38" s="203">
        <v>0</v>
      </c>
      <c r="AF38" s="203">
        <v>0</v>
      </c>
      <c r="AG38" s="203">
        <v>37.54</v>
      </c>
      <c r="AH38" s="203">
        <v>0</v>
      </c>
      <c r="AI38" s="203">
        <v>61.56</v>
      </c>
      <c r="AJ38" s="203">
        <v>0</v>
      </c>
      <c r="AK38" s="203">
        <v>3.74</v>
      </c>
      <c r="AL38" s="203">
        <v>0</v>
      </c>
      <c r="AM38" s="203">
        <v>0</v>
      </c>
      <c r="AN38" s="203">
        <v>0</v>
      </c>
      <c r="AO38" s="203">
        <v>84.82</v>
      </c>
      <c r="AP38" s="203">
        <v>0.76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1.88</v>
      </c>
      <c r="AD39" s="203">
        <v>0</v>
      </c>
      <c r="AE39" s="203">
        <v>0</v>
      </c>
      <c r="AF39" s="203">
        <v>0</v>
      </c>
      <c r="AG39" s="203">
        <v>37.54</v>
      </c>
      <c r="AH39" s="203">
        <v>0</v>
      </c>
      <c r="AI39" s="203">
        <v>61.56</v>
      </c>
      <c r="AJ39" s="203">
        <v>0</v>
      </c>
      <c r="AK39" s="203">
        <v>3.74</v>
      </c>
      <c r="AL39" s="203">
        <v>0</v>
      </c>
      <c r="AM39" s="203">
        <v>0</v>
      </c>
      <c r="AN39" s="203">
        <v>0</v>
      </c>
      <c r="AO39" s="203">
        <v>79.8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1.88</v>
      </c>
      <c r="AD40" s="203">
        <v>0</v>
      </c>
      <c r="AE40" s="203">
        <v>0</v>
      </c>
      <c r="AF40" s="203">
        <v>0</v>
      </c>
      <c r="AG40" s="203">
        <v>37.54</v>
      </c>
      <c r="AH40" s="203">
        <v>0</v>
      </c>
      <c r="AI40" s="203">
        <v>61.56</v>
      </c>
      <c r="AJ40" s="203">
        <v>0</v>
      </c>
      <c r="AK40" s="203">
        <v>3.74</v>
      </c>
      <c r="AL40" s="203">
        <v>0</v>
      </c>
      <c r="AM40" s="203">
        <v>0</v>
      </c>
      <c r="AN40" s="203">
        <v>0</v>
      </c>
      <c r="AO40" s="203">
        <v>79.8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1.88</v>
      </c>
      <c r="AD41" s="203">
        <v>0</v>
      </c>
      <c r="AE41" s="203">
        <v>0</v>
      </c>
      <c r="AF41" s="203">
        <v>0</v>
      </c>
      <c r="AG41" s="203">
        <v>37.54</v>
      </c>
      <c r="AH41" s="203">
        <v>6.01</v>
      </c>
      <c r="AI41" s="203">
        <v>61.56</v>
      </c>
      <c r="AJ41" s="203">
        <v>0</v>
      </c>
      <c r="AK41" s="203">
        <v>3.74</v>
      </c>
      <c r="AL41" s="203">
        <v>0</v>
      </c>
      <c r="AM41" s="203">
        <v>0</v>
      </c>
      <c r="AN41" s="203">
        <v>0</v>
      </c>
      <c r="AO41" s="203">
        <v>79.8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1.88</v>
      </c>
      <c r="AD42" s="203">
        <v>0</v>
      </c>
      <c r="AE42" s="203">
        <v>0</v>
      </c>
      <c r="AF42" s="203">
        <v>0</v>
      </c>
      <c r="AG42" s="203">
        <v>37.54</v>
      </c>
      <c r="AH42" s="203">
        <v>6.01</v>
      </c>
      <c r="AI42" s="203">
        <v>61.56</v>
      </c>
      <c r="AJ42" s="203">
        <v>0</v>
      </c>
      <c r="AK42" s="203">
        <v>3.74</v>
      </c>
      <c r="AL42" s="203">
        <v>0</v>
      </c>
      <c r="AM42" s="203">
        <v>0</v>
      </c>
      <c r="AN42" s="203">
        <v>0</v>
      </c>
      <c r="AO42" s="203">
        <v>79.8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1.88</v>
      </c>
      <c r="AD43" s="203">
        <v>0</v>
      </c>
      <c r="AE43" s="203">
        <v>0</v>
      </c>
      <c r="AF43" s="203">
        <v>0</v>
      </c>
      <c r="AG43" s="203">
        <v>37.54</v>
      </c>
      <c r="AH43" s="203">
        <v>12.01</v>
      </c>
      <c r="AI43" s="203">
        <v>61.56</v>
      </c>
      <c r="AJ43" s="203">
        <v>0</v>
      </c>
      <c r="AK43" s="203">
        <v>3.74</v>
      </c>
      <c r="AL43" s="203">
        <v>0</v>
      </c>
      <c r="AM43" s="203">
        <v>0</v>
      </c>
      <c r="AN43" s="203">
        <v>0</v>
      </c>
      <c r="AO43" s="203">
        <v>78.28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1.88</v>
      </c>
      <c r="AD44" s="203">
        <v>0</v>
      </c>
      <c r="AE44" s="203">
        <v>0</v>
      </c>
      <c r="AF44" s="203">
        <v>0</v>
      </c>
      <c r="AG44" s="203">
        <v>37.54</v>
      </c>
      <c r="AH44" s="203">
        <v>12.01</v>
      </c>
      <c r="AI44" s="203">
        <v>61.56</v>
      </c>
      <c r="AJ44" s="203">
        <v>0</v>
      </c>
      <c r="AK44" s="203">
        <v>3.74</v>
      </c>
      <c r="AL44" s="203">
        <v>0</v>
      </c>
      <c r="AM44" s="203">
        <v>0</v>
      </c>
      <c r="AN44" s="203">
        <v>0</v>
      </c>
      <c r="AO44" s="203">
        <v>78.28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1.88</v>
      </c>
      <c r="AD45" s="203">
        <v>0</v>
      </c>
      <c r="AE45" s="203">
        <v>0</v>
      </c>
      <c r="AF45" s="203">
        <v>0</v>
      </c>
      <c r="AG45" s="203">
        <v>37.54</v>
      </c>
      <c r="AH45" s="203">
        <v>18.02</v>
      </c>
      <c r="AI45" s="203">
        <v>61.56</v>
      </c>
      <c r="AJ45" s="203">
        <v>0</v>
      </c>
      <c r="AK45" s="203">
        <v>3.74</v>
      </c>
      <c r="AL45" s="203">
        <v>0</v>
      </c>
      <c r="AM45" s="203">
        <v>0</v>
      </c>
      <c r="AN45" s="203">
        <v>0</v>
      </c>
      <c r="AO45" s="203">
        <v>76.760000000000005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1.88</v>
      </c>
      <c r="AD46" s="203">
        <v>0</v>
      </c>
      <c r="AE46" s="203">
        <v>0</v>
      </c>
      <c r="AF46" s="203">
        <v>0</v>
      </c>
      <c r="AG46" s="203">
        <v>37.54</v>
      </c>
      <c r="AH46" s="203">
        <v>24.02</v>
      </c>
      <c r="AI46" s="203">
        <v>61.56</v>
      </c>
      <c r="AJ46" s="203">
        <v>0</v>
      </c>
      <c r="AK46" s="203">
        <v>3.74</v>
      </c>
      <c r="AL46" s="203">
        <v>0</v>
      </c>
      <c r="AM46" s="203">
        <v>0</v>
      </c>
      <c r="AN46" s="203">
        <v>0</v>
      </c>
      <c r="AO46" s="203">
        <v>76.760000000000005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1.88</v>
      </c>
      <c r="AD47" s="203">
        <v>0</v>
      </c>
      <c r="AE47" s="203">
        <v>0</v>
      </c>
      <c r="AF47" s="203">
        <v>0</v>
      </c>
      <c r="AG47" s="203">
        <v>37.54</v>
      </c>
      <c r="AH47" s="203">
        <v>24.02</v>
      </c>
      <c r="AI47" s="203">
        <v>61.56</v>
      </c>
      <c r="AJ47" s="203">
        <v>0</v>
      </c>
      <c r="AK47" s="203">
        <v>3.74</v>
      </c>
      <c r="AL47" s="203">
        <v>0</v>
      </c>
      <c r="AM47" s="203">
        <v>0</v>
      </c>
      <c r="AN47" s="203">
        <v>0</v>
      </c>
      <c r="AO47" s="203">
        <v>76.760000000000005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1.88</v>
      </c>
      <c r="AD48" s="203">
        <v>0</v>
      </c>
      <c r="AE48" s="203">
        <v>0</v>
      </c>
      <c r="AF48" s="203">
        <v>0</v>
      </c>
      <c r="AG48" s="203">
        <v>37.54</v>
      </c>
      <c r="AH48" s="203">
        <v>0</v>
      </c>
      <c r="AI48" s="203">
        <v>61.56</v>
      </c>
      <c r="AJ48" s="203">
        <v>0</v>
      </c>
      <c r="AK48" s="203">
        <v>3.74</v>
      </c>
      <c r="AL48" s="203">
        <v>0</v>
      </c>
      <c r="AM48" s="203">
        <v>0</v>
      </c>
      <c r="AN48" s="203">
        <v>0</v>
      </c>
      <c r="AO48" s="203">
        <v>76.760000000000005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1.88</v>
      </c>
      <c r="AD49" s="203">
        <v>0</v>
      </c>
      <c r="AE49" s="203">
        <v>0</v>
      </c>
      <c r="AF49" s="203">
        <v>0</v>
      </c>
      <c r="AG49" s="203">
        <v>37.54</v>
      </c>
      <c r="AH49" s="203">
        <v>0</v>
      </c>
      <c r="AI49" s="203">
        <v>61.56</v>
      </c>
      <c r="AJ49" s="203">
        <v>0</v>
      </c>
      <c r="AK49" s="203">
        <v>3.74</v>
      </c>
      <c r="AL49" s="203">
        <v>0</v>
      </c>
      <c r="AM49" s="203">
        <v>0</v>
      </c>
      <c r="AN49" s="203">
        <v>0</v>
      </c>
      <c r="AO49" s="203">
        <v>71.44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1.88</v>
      </c>
      <c r="AD50" s="203">
        <v>0</v>
      </c>
      <c r="AE50" s="203">
        <v>0</v>
      </c>
      <c r="AF50" s="203">
        <v>0</v>
      </c>
      <c r="AG50" s="203">
        <v>37.54</v>
      </c>
      <c r="AH50" s="203">
        <v>0</v>
      </c>
      <c r="AI50" s="203">
        <v>61.56</v>
      </c>
      <c r="AJ50" s="203">
        <v>0</v>
      </c>
      <c r="AK50" s="203">
        <v>3.74</v>
      </c>
      <c r="AL50" s="203">
        <v>0</v>
      </c>
      <c r="AM50" s="203">
        <v>0</v>
      </c>
      <c r="AN50" s="203">
        <v>0</v>
      </c>
      <c r="AO50" s="203">
        <v>70.680000000000007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1.88</v>
      </c>
      <c r="AD51" s="203">
        <v>0</v>
      </c>
      <c r="AE51" s="203">
        <v>0</v>
      </c>
      <c r="AF51" s="203">
        <v>0</v>
      </c>
      <c r="AG51" s="203">
        <v>37.54</v>
      </c>
      <c r="AH51" s="203">
        <v>0</v>
      </c>
      <c r="AI51" s="203">
        <v>61.56</v>
      </c>
      <c r="AJ51" s="203">
        <v>0</v>
      </c>
      <c r="AK51" s="203">
        <v>3.74</v>
      </c>
      <c r="AL51" s="203">
        <v>0</v>
      </c>
      <c r="AM51" s="203">
        <v>0</v>
      </c>
      <c r="AN51" s="203">
        <v>0</v>
      </c>
      <c r="AO51" s="203">
        <v>67.489999999999995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1.88</v>
      </c>
      <c r="AD52" s="203">
        <v>0</v>
      </c>
      <c r="AE52" s="203">
        <v>0</v>
      </c>
      <c r="AF52" s="203">
        <v>0</v>
      </c>
      <c r="AG52" s="203">
        <v>37.54</v>
      </c>
      <c r="AH52" s="203">
        <v>0</v>
      </c>
      <c r="AI52" s="203">
        <v>61.56</v>
      </c>
      <c r="AJ52" s="203">
        <v>0</v>
      </c>
      <c r="AK52" s="203">
        <v>3.74</v>
      </c>
      <c r="AL52" s="203">
        <v>0</v>
      </c>
      <c r="AM52" s="203">
        <v>0</v>
      </c>
      <c r="AN52" s="203">
        <v>0</v>
      </c>
      <c r="AO52" s="203">
        <v>65.97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1.88</v>
      </c>
      <c r="AD53" s="203">
        <v>0</v>
      </c>
      <c r="AE53" s="203">
        <v>0</v>
      </c>
      <c r="AF53" s="203">
        <v>0</v>
      </c>
      <c r="AG53" s="203">
        <v>37.54</v>
      </c>
      <c r="AH53" s="203">
        <v>0</v>
      </c>
      <c r="AI53" s="203">
        <v>61.56</v>
      </c>
      <c r="AJ53" s="203">
        <v>0</v>
      </c>
      <c r="AK53" s="203">
        <v>3.74</v>
      </c>
      <c r="AL53" s="203">
        <v>0</v>
      </c>
      <c r="AM53" s="203">
        <v>0</v>
      </c>
      <c r="AN53" s="203">
        <v>0</v>
      </c>
      <c r="AO53" s="203">
        <v>64.45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1.88</v>
      </c>
      <c r="AD54" s="203">
        <v>0</v>
      </c>
      <c r="AE54" s="203">
        <v>0</v>
      </c>
      <c r="AF54" s="203">
        <v>0</v>
      </c>
      <c r="AG54" s="203">
        <v>37.54</v>
      </c>
      <c r="AH54" s="203">
        <v>0</v>
      </c>
      <c r="AI54" s="203">
        <v>61.56</v>
      </c>
      <c r="AJ54" s="203">
        <v>0</v>
      </c>
      <c r="AK54" s="203">
        <v>3.74</v>
      </c>
      <c r="AL54" s="203">
        <v>0</v>
      </c>
      <c r="AM54" s="203">
        <v>0</v>
      </c>
      <c r="AN54" s="203">
        <v>0</v>
      </c>
      <c r="AO54" s="203">
        <v>62.93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1.94</v>
      </c>
      <c r="AD55" s="203">
        <v>0</v>
      </c>
      <c r="AE55" s="203">
        <v>0</v>
      </c>
      <c r="AF55" s="203">
        <v>0</v>
      </c>
      <c r="AG55" s="203">
        <v>37.54</v>
      </c>
      <c r="AH55" s="203">
        <v>0</v>
      </c>
      <c r="AI55" s="203">
        <v>61.56</v>
      </c>
      <c r="AJ55" s="203">
        <v>0</v>
      </c>
      <c r="AK55" s="203">
        <v>3.74</v>
      </c>
      <c r="AL55" s="203">
        <v>0</v>
      </c>
      <c r="AM55" s="203">
        <v>0</v>
      </c>
      <c r="AN55" s="203">
        <v>0</v>
      </c>
      <c r="AO55" s="203">
        <v>62.93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1.94</v>
      </c>
      <c r="AD56" s="203">
        <v>0</v>
      </c>
      <c r="AE56" s="203">
        <v>0</v>
      </c>
      <c r="AF56" s="203">
        <v>0</v>
      </c>
      <c r="AG56" s="203">
        <v>37.54</v>
      </c>
      <c r="AH56" s="203">
        <v>0</v>
      </c>
      <c r="AI56" s="203">
        <v>61.56</v>
      </c>
      <c r="AJ56" s="203">
        <v>0</v>
      </c>
      <c r="AK56" s="203">
        <v>3.74</v>
      </c>
      <c r="AL56" s="203">
        <v>0</v>
      </c>
      <c r="AM56" s="203">
        <v>0</v>
      </c>
      <c r="AN56" s="203">
        <v>0</v>
      </c>
      <c r="AO56" s="203">
        <v>62.93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1.94</v>
      </c>
      <c r="AD57" s="203">
        <v>0</v>
      </c>
      <c r="AE57" s="203">
        <v>0</v>
      </c>
      <c r="AF57" s="203">
        <v>0</v>
      </c>
      <c r="AG57" s="203">
        <v>37.54</v>
      </c>
      <c r="AH57" s="203">
        <v>0</v>
      </c>
      <c r="AI57" s="203">
        <v>61.56</v>
      </c>
      <c r="AJ57" s="203">
        <v>0</v>
      </c>
      <c r="AK57" s="203">
        <v>3.74</v>
      </c>
      <c r="AL57" s="203">
        <v>0</v>
      </c>
      <c r="AM57" s="203">
        <v>0</v>
      </c>
      <c r="AN57" s="203">
        <v>0</v>
      </c>
      <c r="AO57" s="203">
        <v>62.93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1.94</v>
      </c>
      <c r="AD58" s="203">
        <v>0</v>
      </c>
      <c r="AE58" s="203">
        <v>0</v>
      </c>
      <c r="AF58" s="203">
        <v>0</v>
      </c>
      <c r="AG58" s="203">
        <v>37.54</v>
      </c>
      <c r="AH58" s="203">
        <v>0</v>
      </c>
      <c r="AI58" s="203">
        <v>61.56</v>
      </c>
      <c r="AJ58" s="203">
        <v>0</v>
      </c>
      <c r="AK58" s="203">
        <v>3.74</v>
      </c>
      <c r="AL58" s="203">
        <v>0</v>
      </c>
      <c r="AM58" s="203">
        <v>0</v>
      </c>
      <c r="AN58" s="203">
        <v>0</v>
      </c>
      <c r="AO58" s="203">
        <v>62.93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1.94</v>
      </c>
      <c r="AD59" s="203">
        <v>0</v>
      </c>
      <c r="AE59" s="203">
        <v>0</v>
      </c>
      <c r="AF59" s="203">
        <v>0</v>
      </c>
      <c r="AG59" s="203">
        <v>37.54</v>
      </c>
      <c r="AH59" s="203">
        <v>0</v>
      </c>
      <c r="AI59" s="203">
        <v>61.56</v>
      </c>
      <c r="AJ59" s="203">
        <v>0</v>
      </c>
      <c r="AK59" s="203">
        <v>3.74</v>
      </c>
      <c r="AL59" s="203">
        <v>0</v>
      </c>
      <c r="AM59" s="203">
        <v>0</v>
      </c>
      <c r="AN59" s="203">
        <v>0</v>
      </c>
      <c r="AO59" s="203">
        <v>61.41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1.94</v>
      </c>
      <c r="AD60" s="203">
        <v>0</v>
      </c>
      <c r="AE60" s="203">
        <v>0</v>
      </c>
      <c r="AF60" s="203">
        <v>0</v>
      </c>
      <c r="AG60" s="203">
        <v>37.54</v>
      </c>
      <c r="AH60" s="203">
        <v>0</v>
      </c>
      <c r="AI60" s="203">
        <v>61.56</v>
      </c>
      <c r="AJ60" s="203">
        <v>0</v>
      </c>
      <c r="AK60" s="203">
        <v>3.74</v>
      </c>
      <c r="AL60" s="203">
        <v>0</v>
      </c>
      <c r="AM60" s="203">
        <v>0</v>
      </c>
      <c r="AN60" s="203">
        <v>0</v>
      </c>
      <c r="AO60" s="203">
        <v>61.41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1.94</v>
      </c>
      <c r="AD61" s="203">
        <v>0</v>
      </c>
      <c r="AE61" s="203">
        <v>0</v>
      </c>
      <c r="AF61" s="203">
        <v>0</v>
      </c>
      <c r="AG61" s="203">
        <v>37.54</v>
      </c>
      <c r="AH61" s="203">
        <v>0</v>
      </c>
      <c r="AI61" s="203">
        <v>61.56</v>
      </c>
      <c r="AJ61" s="203">
        <v>0</v>
      </c>
      <c r="AK61" s="203">
        <v>3.74</v>
      </c>
      <c r="AL61" s="203">
        <v>0</v>
      </c>
      <c r="AM61" s="203">
        <v>0</v>
      </c>
      <c r="AN61" s="203">
        <v>0</v>
      </c>
      <c r="AO61" s="203">
        <v>62.93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1.94</v>
      </c>
      <c r="AD62" s="203">
        <v>0</v>
      </c>
      <c r="AE62" s="203">
        <v>0</v>
      </c>
      <c r="AF62" s="203">
        <v>0</v>
      </c>
      <c r="AG62" s="203">
        <v>37.54</v>
      </c>
      <c r="AH62" s="203">
        <v>0</v>
      </c>
      <c r="AI62" s="203">
        <v>61.56</v>
      </c>
      <c r="AJ62" s="203">
        <v>0</v>
      </c>
      <c r="AK62" s="203">
        <v>3.74</v>
      </c>
      <c r="AL62" s="203">
        <v>0</v>
      </c>
      <c r="AM62" s="203">
        <v>0</v>
      </c>
      <c r="AN62" s="203">
        <v>0</v>
      </c>
      <c r="AO62" s="203">
        <v>64.45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</v>
      </c>
      <c r="AD63" s="203">
        <v>0</v>
      </c>
      <c r="AE63" s="203">
        <v>0</v>
      </c>
      <c r="AF63" s="203">
        <v>0</v>
      </c>
      <c r="AG63" s="203">
        <v>37.54</v>
      </c>
      <c r="AH63" s="203">
        <v>0</v>
      </c>
      <c r="AI63" s="203">
        <v>61.56</v>
      </c>
      <c r="AJ63" s="203">
        <v>0</v>
      </c>
      <c r="AK63" s="203">
        <v>3.74</v>
      </c>
      <c r="AL63" s="203">
        <v>0</v>
      </c>
      <c r="AM63" s="203">
        <v>0</v>
      </c>
      <c r="AN63" s="203">
        <v>0</v>
      </c>
      <c r="AO63" s="203">
        <v>66.73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</v>
      </c>
      <c r="AD64" s="203">
        <v>0</v>
      </c>
      <c r="AE64" s="203">
        <v>0</v>
      </c>
      <c r="AF64" s="203">
        <v>0</v>
      </c>
      <c r="AG64" s="203">
        <v>37.54</v>
      </c>
      <c r="AH64" s="203">
        <v>0</v>
      </c>
      <c r="AI64" s="203">
        <v>61.56</v>
      </c>
      <c r="AJ64" s="203">
        <v>0</v>
      </c>
      <c r="AK64" s="203">
        <v>3.74</v>
      </c>
      <c r="AL64" s="203">
        <v>0</v>
      </c>
      <c r="AM64" s="203">
        <v>0</v>
      </c>
      <c r="AN64" s="203">
        <v>0</v>
      </c>
      <c r="AO64" s="203">
        <v>66.73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</v>
      </c>
      <c r="AD65" s="203">
        <v>0</v>
      </c>
      <c r="AE65" s="203">
        <v>0</v>
      </c>
      <c r="AF65" s="203">
        <v>0</v>
      </c>
      <c r="AG65" s="203">
        <v>37.54</v>
      </c>
      <c r="AH65" s="203">
        <v>0</v>
      </c>
      <c r="AI65" s="203">
        <v>61.56</v>
      </c>
      <c r="AJ65" s="203">
        <v>0</v>
      </c>
      <c r="AK65" s="203">
        <v>3.74</v>
      </c>
      <c r="AL65" s="203">
        <v>0</v>
      </c>
      <c r="AM65" s="203">
        <v>0</v>
      </c>
      <c r="AN65" s="203">
        <v>0</v>
      </c>
      <c r="AO65" s="203">
        <v>66.73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</v>
      </c>
      <c r="AD66" s="203">
        <v>0</v>
      </c>
      <c r="AE66" s="203">
        <v>0</v>
      </c>
      <c r="AF66" s="203">
        <v>0</v>
      </c>
      <c r="AG66" s="203">
        <v>37.54</v>
      </c>
      <c r="AH66" s="203">
        <v>0</v>
      </c>
      <c r="AI66" s="203">
        <v>61.56</v>
      </c>
      <c r="AJ66" s="203">
        <v>0</v>
      </c>
      <c r="AK66" s="203">
        <v>3.74</v>
      </c>
      <c r="AL66" s="203">
        <v>0</v>
      </c>
      <c r="AM66" s="203">
        <v>0</v>
      </c>
      <c r="AN66" s="203">
        <v>0</v>
      </c>
      <c r="AO66" s="203">
        <v>66.73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</v>
      </c>
      <c r="AD67" s="203">
        <v>0</v>
      </c>
      <c r="AE67" s="203">
        <v>0</v>
      </c>
      <c r="AF67" s="203">
        <v>0</v>
      </c>
      <c r="AG67" s="203">
        <v>37.54</v>
      </c>
      <c r="AH67" s="203">
        <v>0</v>
      </c>
      <c r="AI67" s="203">
        <v>61.56</v>
      </c>
      <c r="AJ67" s="203">
        <v>0</v>
      </c>
      <c r="AK67" s="203">
        <v>3.74</v>
      </c>
      <c r="AL67" s="203">
        <v>0</v>
      </c>
      <c r="AM67" s="203">
        <v>0</v>
      </c>
      <c r="AN67" s="203">
        <v>0</v>
      </c>
      <c r="AO67" s="203">
        <v>64.45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</v>
      </c>
      <c r="AD68" s="203">
        <v>0</v>
      </c>
      <c r="AE68" s="203">
        <v>0</v>
      </c>
      <c r="AF68" s="203">
        <v>0</v>
      </c>
      <c r="AG68" s="203">
        <v>37.54</v>
      </c>
      <c r="AH68" s="203">
        <v>0</v>
      </c>
      <c r="AI68" s="203">
        <v>61.56</v>
      </c>
      <c r="AJ68" s="203">
        <v>0</v>
      </c>
      <c r="AK68" s="203">
        <v>3.74</v>
      </c>
      <c r="AL68" s="203">
        <v>0</v>
      </c>
      <c r="AM68" s="203">
        <v>0</v>
      </c>
      <c r="AN68" s="203">
        <v>0</v>
      </c>
      <c r="AO68" s="203">
        <v>64.45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</v>
      </c>
      <c r="AD69" s="203">
        <v>0</v>
      </c>
      <c r="AE69" s="203">
        <v>0</v>
      </c>
      <c r="AF69" s="203">
        <v>0</v>
      </c>
      <c r="AG69" s="203">
        <v>37.54</v>
      </c>
      <c r="AH69" s="203">
        <v>0</v>
      </c>
      <c r="AI69" s="203">
        <v>61.56</v>
      </c>
      <c r="AJ69" s="203">
        <v>0</v>
      </c>
      <c r="AK69" s="203">
        <v>4.3499999999999996</v>
      </c>
      <c r="AL69" s="203">
        <v>0</v>
      </c>
      <c r="AM69" s="203">
        <v>0</v>
      </c>
      <c r="AN69" s="203">
        <v>0</v>
      </c>
      <c r="AO69" s="203">
        <v>64.45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</v>
      </c>
      <c r="AD70" s="203">
        <v>0</v>
      </c>
      <c r="AE70" s="203">
        <v>0</v>
      </c>
      <c r="AF70" s="203">
        <v>0</v>
      </c>
      <c r="AG70" s="203">
        <v>37.54</v>
      </c>
      <c r="AH70" s="203">
        <v>0</v>
      </c>
      <c r="AI70" s="203">
        <v>61.56</v>
      </c>
      <c r="AJ70" s="203">
        <v>0</v>
      </c>
      <c r="AK70" s="203">
        <v>4.3499999999999996</v>
      </c>
      <c r="AL70" s="203">
        <v>0</v>
      </c>
      <c r="AM70" s="203">
        <v>0</v>
      </c>
      <c r="AN70" s="203">
        <v>0</v>
      </c>
      <c r="AO70" s="203">
        <v>64.45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</v>
      </c>
      <c r="AD71" s="203">
        <v>0</v>
      </c>
      <c r="AE71" s="203">
        <v>0</v>
      </c>
      <c r="AF71" s="203">
        <v>0</v>
      </c>
      <c r="AG71" s="203">
        <v>37.54</v>
      </c>
      <c r="AH71" s="203">
        <v>0</v>
      </c>
      <c r="AI71" s="203">
        <v>61.56</v>
      </c>
      <c r="AJ71" s="203">
        <v>0</v>
      </c>
      <c r="AK71" s="203">
        <v>3.74</v>
      </c>
      <c r="AL71" s="203">
        <v>0</v>
      </c>
      <c r="AM71" s="203">
        <v>0</v>
      </c>
      <c r="AN71" s="203">
        <v>0</v>
      </c>
      <c r="AO71" s="203">
        <v>61.41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</v>
      </c>
      <c r="AD72" s="203">
        <v>0</v>
      </c>
      <c r="AE72" s="203">
        <v>0</v>
      </c>
      <c r="AF72" s="203">
        <v>0</v>
      </c>
      <c r="AG72" s="203">
        <v>37.54</v>
      </c>
      <c r="AH72" s="203">
        <v>0</v>
      </c>
      <c r="AI72" s="203">
        <v>61.56</v>
      </c>
      <c r="AJ72" s="203">
        <v>0</v>
      </c>
      <c r="AK72" s="203">
        <v>4.3499999999999996</v>
      </c>
      <c r="AL72" s="203">
        <v>0</v>
      </c>
      <c r="AM72" s="203">
        <v>0</v>
      </c>
      <c r="AN72" s="203">
        <v>0</v>
      </c>
      <c r="AO72" s="203">
        <v>61.41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</v>
      </c>
      <c r="AD73" s="203">
        <v>0</v>
      </c>
      <c r="AE73" s="203">
        <v>0</v>
      </c>
      <c r="AF73" s="203">
        <v>0</v>
      </c>
      <c r="AG73" s="203">
        <v>37.54</v>
      </c>
      <c r="AH73" s="203">
        <v>0</v>
      </c>
      <c r="AI73" s="203">
        <v>61.56</v>
      </c>
      <c r="AJ73" s="203">
        <v>0</v>
      </c>
      <c r="AK73" s="203">
        <v>4.3499999999999996</v>
      </c>
      <c r="AL73" s="203">
        <v>0</v>
      </c>
      <c r="AM73" s="203">
        <v>0</v>
      </c>
      <c r="AN73" s="203">
        <v>0</v>
      </c>
      <c r="AO73" s="203">
        <v>61.41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</v>
      </c>
      <c r="AD74" s="203">
        <v>0</v>
      </c>
      <c r="AE74" s="203">
        <v>0</v>
      </c>
      <c r="AF74" s="203">
        <v>0</v>
      </c>
      <c r="AG74" s="203">
        <v>37.54</v>
      </c>
      <c r="AH74" s="203">
        <v>0</v>
      </c>
      <c r="AI74" s="203">
        <v>61.56</v>
      </c>
      <c r="AJ74" s="203">
        <v>0</v>
      </c>
      <c r="AK74" s="203">
        <v>4.3499999999999996</v>
      </c>
      <c r="AL74" s="203">
        <v>0</v>
      </c>
      <c r="AM74" s="203">
        <v>0</v>
      </c>
      <c r="AN74" s="203">
        <v>0</v>
      </c>
      <c r="AO74" s="203">
        <v>61.41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1.94</v>
      </c>
      <c r="AD75" s="203">
        <v>0</v>
      </c>
      <c r="AE75" s="203">
        <v>0</v>
      </c>
      <c r="AF75" s="203">
        <v>0</v>
      </c>
      <c r="AG75" s="203">
        <v>37.54</v>
      </c>
      <c r="AH75" s="203">
        <v>0</v>
      </c>
      <c r="AI75" s="203">
        <v>61.56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62.32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1.94</v>
      </c>
      <c r="AD76" s="203">
        <v>0</v>
      </c>
      <c r="AE76" s="203">
        <v>0</v>
      </c>
      <c r="AF76" s="203">
        <v>0</v>
      </c>
      <c r="AG76" s="203">
        <v>37.54</v>
      </c>
      <c r="AH76" s="203">
        <v>0</v>
      </c>
      <c r="AI76" s="203">
        <v>61.56</v>
      </c>
      <c r="AJ76" s="203">
        <v>0</v>
      </c>
      <c r="AK76" s="203">
        <v>4.3499999999999996</v>
      </c>
      <c r="AL76" s="203">
        <v>0</v>
      </c>
      <c r="AM76" s="203">
        <v>0</v>
      </c>
      <c r="AN76" s="203">
        <v>0</v>
      </c>
      <c r="AO76" s="203">
        <v>62.32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1.94</v>
      </c>
      <c r="AD77" s="203">
        <v>0</v>
      </c>
      <c r="AE77" s="203">
        <v>0</v>
      </c>
      <c r="AF77" s="203">
        <v>0</v>
      </c>
      <c r="AG77" s="203">
        <v>37.54</v>
      </c>
      <c r="AH77" s="203">
        <v>0</v>
      </c>
      <c r="AI77" s="203">
        <v>61.56</v>
      </c>
      <c r="AJ77" s="203">
        <v>0</v>
      </c>
      <c r="AK77" s="203">
        <v>4.3499999999999996</v>
      </c>
      <c r="AL77" s="203">
        <v>0</v>
      </c>
      <c r="AM77" s="203">
        <v>0</v>
      </c>
      <c r="AN77" s="203">
        <v>0</v>
      </c>
      <c r="AO77" s="203">
        <v>62.32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1.94</v>
      </c>
      <c r="AD78" s="203">
        <v>0</v>
      </c>
      <c r="AE78" s="203">
        <v>0</v>
      </c>
      <c r="AF78" s="203">
        <v>0</v>
      </c>
      <c r="AG78" s="203">
        <v>37.54</v>
      </c>
      <c r="AH78" s="203">
        <v>0</v>
      </c>
      <c r="AI78" s="203">
        <v>61.56</v>
      </c>
      <c r="AJ78" s="203">
        <v>0</v>
      </c>
      <c r="AK78" s="203">
        <v>4.3499999999999996</v>
      </c>
      <c r="AL78" s="203">
        <v>0</v>
      </c>
      <c r="AM78" s="203">
        <v>0</v>
      </c>
      <c r="AN78" s="203">
        <v>0</v>
      </c>
      <c r="AO78" s="203">
        <v>62.32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1.88</v>
      </c>
      <c r="AD79" s="203">
        <v>0</v>
      </c>
      <c r="AE79" s="203">
        <v>0</v>
      </c>
      <c r="AF79" s="203">
        <v>0</v>
      </c>
      <c r="AG79" s="203">
        <v>37.54</v>
      </c>
      <c r="AH79" s="203">
        <v>0</v>
      </c>
      <c r="AI79" s="203">
        <v>61.56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75.239999999999995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1.88</v>
      </c>
      <c r="AD80" s="203">
        <v>0</v>
      </c>
      <c r="AE80" s="203">
        <v>0</v>
      </c>
      <c r="AF80" s="203">
        <v>0</v>
      </c>
      <c r="AG80" s="203">
        <v>37.54</v>
      </c>
      <c r="AH80" s="203">
        <v>0</v>
      </c>
      <c r="AI80" s="203">
        <v>61.56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80.56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1.88</v>
      </c>
      <c r="AD81" s="203">
        <v>0</v>
      </c>
      <c r="AE81" s="203">
        <v>0</v>
      </c>
      <c r="AF81" s="203">
        <v>0</v>
      </c>
      <c r="AG81" s="203">
        <v>37.54</v>
      </c>
      <c r="AH81" s="203">
        <v>0</v>
      </c>
      <c r="AI81" s="203">
        <v>61.56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86.64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1.88</v>
      </c>
      <c r="AD82" s="203">
        <v>0</v>
      </c>
      <c r="AE82" s="203">
        <v>0</v>
      </c>
      <c r="AF82" s="203">
        <v>0</v>
      </c>
      <c r="AG82" s="203">
        <v>37.54</v>
      </c>
      <c r="AH82" s="203">
        <v>0</v>
      </c>
      <c r="AI82" s="203">
        <v>61.56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86.64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1.88</v>
      </c>
      <c r="AD83" s="203">
        <v>0</v>
      </c>
      <c r="AE83" s="203">
        <v>0</v>
      </c>
      <c r="AF83" s="203">
        <v>0</v>
      </c>
      <c r="AG83" s="203">
        <v>37.54</v>
      </c>
      <c r="AH83" s="203">
        <v>0</v>
      </c>
      <c r="AI83" s="203">
        <v>61.56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86.64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1.88</v>
      </c>
      <c r="AD84" s="203">
        <v>0</v>
      </c>
      <c r="AE84" s="203">
        <v>0</v>
      </c>
      <c r="AF84" s="203">
        <v>0</v>
      </c>
      <c r="AG84" s="203">
        <v>37.54</v>
      </c>
      <c r="AH84" s="203">
        <v>0</v>
      </c>
      <c r="AI84" s="203">
        <v>61.56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86.64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1.88</v>
      </c>
      <c r="AD85" s="203">
        <v>0</v>
      </c>
      <c r="AE85" s="203">
        <v>0</v>
      </c>
      <c r="AF85" s="203">
        <v>0</v>
      </c>
      <c r="AG85" s="203">
        <v>37.54</v>
      </c>
      <c r="AH85" s="203">
        <v>0</v>
      </c>
      <c r="AI85" s="203">
        <v>61.56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86.64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1.88</v>
      </c>
      <c r="AD86" s="203">
        <v>0</v>
      </c>
      <c r="AE86" s="203">
        <v>0</v>
      </c>
      <c r="AF86" s="203">
        <v>0</v>
      </c>
      <c r="AG86" s="203">
        <v>37.54</v>
      </c>
      <c r="AH86" s="203">
        <v>0</v>
      </c>
      <c r="AI86" s="203">
        <v>61.56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86.64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1.88</v>
      </c>
      <c r="AD87" s="203">
        <v>0</v>
      </c>
      <c r="AE87" s="203">
        <v>0</v>
      </c>
      <c r="AF87" s="203">
        <v>0</v>
      </c>
      <c r="AG87" s="203">
        <v>37.54</v>
      </c>
      <c r="AH87" s="203">
        <v>0</v>
      </c>
      <c r="AI87" s="203">
        <v>61.56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86.64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1.88</v>
      </c>
      <c r="AD88" s="203">
        <v>0</v>
      </c>
      <c r="AE88" s="203">
        <v>0</v>
      </c>
      <c r="AF88" s="203">
        <v>0</v>
      </c>
      <c r="AG88" s="203">
        <v>37.54</v>
      </c>
      <c r="AH88" s="203">
        <v>0</v>
      </c>
      <c r="AI88" s="203">
        <v>61.56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86.64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1.88</v>
      </c>
      <c r="AD89" s="203">
        <v>0</v>
      </c>
      <c r="AE89" s="203">
        <v>0</v>
      </c>
      <c r="AF89" s="203">
        <v>0</v>
      </c>
      <c r="AG89" s="203">
        <v>37.54</v>
      </c>
      <c r="AH89" s="203">
        <v>0</v>
      </c>
      <c r="AI89" s="203">
        <v>61.56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86.64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1.88</v>
      </c>
      <c r="AD90" s="203">
        <v>0</v>
      </c>
      <c r="AE90" s="203">
        <v>0</v>
      </c>
      <c r="AF90" s="203">
        <v>0</v>
      </c>
      <c r="AG90" s="203">
        <v>37.54</v>
      </c>
      <c r="AH90" s="203">
        <v>0</v>
      </c>
      <c r="AI90" s="203">
        <v>61.56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86.64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1.88</v>
      </c>
      <c r="AD91" s="203">
        <v>0</v>
      </c>
      <c r="AE91" s="203">
        <v>0</v>
      </c>
      <c r="AF91" s="203">
        <v>0</v>
      </c>
      <c r="AG91" s="203">
        <v>37.54</v>
      </c>
      <c r="AH91" s="203">
        <v>0</v>
      </c>
      <c r="AI91" s="203">
        <v>61.56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86.64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1.88</v>
      </c>
      <c r="AD92" s="203">
        <v>0</v>
      </c>
      <c r="AE92" s="203">
        <v>0</v>
      </c>
      <c r="AF92" s="203">
        <v>0</v>
      </c>
      <c r="AG92" s="203">
        <v>37.54</v>
      </c>
      <c r="AH92" s="203">
        <v>0</v>
      </c>
      <c r="AI92" s="203">
        <v>61.56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86.64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1.88</v>
      </c>
      <c r="AD93" s="203">
        <v>0</v>
      </c>
      <c r="AE93" s="203">
        <v>0</v>
      </c>
      <c r="AF93" s="203">
        <v>0</v>
      </c>
      <c r="AG93" s="203">
        <v>37.54</v>
      </c>
      <c r="AH93" s="203">
        <v>0</v>
      </c>
      <c r="AI93" s="203">
        <v>61.56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86.64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1.88</v>
      </c>
      <c r="AD94" s="203">
        <v>0</v>
      </c>
      <c r="AE94" s="203">
        <v>0</v>
      </c>
      <c r="AF94" s="203">
        <v>0</v>
      </c>
      <c r="AG94" s="203">
        <v>37.54</v>
      </c>
      <c r="AH94" s="203">
        <v>0</v>
      </c>
      <c r="AI94" s="203">
        <v>61.56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86.64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1.88</v>
      </c>
      <c r="AD95" s="203">
        <v>0</v>
      </c>
      <c r="AE95" s="203">
        <v>0</v>
      </c>
      <c r="AF95" s="203">
        <v>0</v>
      </c>
      <c r="AG95" s="203">
        <v>37.54</v>
      </c>
      <c r="AH95" s="203">
        <v>0</v>
      </c>
      <c r="AI95" s="203">
        <v>61.56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86.64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1.88</v>
      </c>
      <c r="AD96" s="203">
        <v>0</v>
      </c>
      <c r="AE96" s="203">
        <v>0</v>
      </c>
      <c r="AF96" s="203">
        <v>0</v>
      </c>
      <c r="AG96" s="203">
        <v>37.54</v>
      </c>
      <c r="AH96" s="203">
        <v>0</v>
      </c>
      <c r="AI96" s="203">
        <v>61.56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86.64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1.88</v>
      </c>
      <c r="AD97" s="203">
        <v>0</v>
      </c>
      <c r="AE97" s="203">
        <v>0</v>
      </c>
      <c r="AF97" s="203">
        <v>0</v>
      </c>
      <c r="AG97" s="203">
        <v>37.54</v>
      </c>
      <c r="AH97" s="203">
        <v>0</v>
      </c>
      <c r="AI97" s="203">
        <v>61.56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86.64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1.88</v>
      </c>
      <c r="AD98" s="203">
        <v>0</v>
      </c>
      <c r="AE98" s="203">
        <v>0</v>
      </c>
      <c r="AF98" s="203">
        <v>0</v>
      </c>
      <c r="AG98" s="203">
        <v>37.54</v>
      </c>
      <c r="AH98" s="203">
        <v>0</v>
      </c>
      <c r="AI98" s="203">
        <v>61.56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86.64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4.5659999999999951E-2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9.0110000000000204E-2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1.8772300000000013</v>
      </c>
      <c r="AP99">
        <f t="shared" si="0"/>
        <v>3.0600000000000007E-3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13.11</v>
      </c>
      <c r="E3" s="203">
        <v>0</v>
      </c>
      <c r="F3" s="203">
        <v>0</v>
      </c>
      <c r="G3" s="203">
        <v>21.32</v>
      </c>
      <c r="H3" s="203">
        <v>0</v>
      </c>
      <c r="I3" s="203">
        <v>6.73</v>
      </c>
      <c r="J3" s="203">
        <v>20.51</v>
      </c>
      <c r="K3" s="203">
        <v>1.79</v>
      </c>
      <c r="L3" s="203">
        <v>177.91</v>
      </c>
      <c r="M3" s="203">
        <v>1.02</v>
      </c>
      <c r="N3" s="203">
        <v>1.31</v>
      </c>
      <c r="O3" s="203">
        <v>0</v>
      </c>
      <c r="P3" s="203">
        <v>1.26</v>
      </c>
      <c r="Q3" s="203">
        <v>0.23</v>
      </c>
      <c r="R3" s="203">
        <v>0.47</v>
      </c>
      <c r="S3" s="203">
        <v>0</v>
      </c>
      <c r="T3" s="203">
        <v>0</v>
      </c>
      <c r="U3" s="203">
        <v>2.2000000000000002</v>
      </c>
      <c r="V3" s="203">
        <v>0.16</v>
      </c>
      <c r="W3" s="203">
        <v>0.5</v>
      </c>
      <c r="X3" s="203">
        <v>1.64</v>
      </c>
      <c r="Y3" s="203">
        <v>0</v>
      </c>
      <c r="Z3" s="203">
        <v>2.81</v>
      </c>
      <c r="AA3" s="203">
        <v>0</v>
      </c>
      <c r="AB3" s="203">
        <v>0</v>
      </c>
      <c r="AC3" s="203">
        <v>12.99</v>
      </c>
      <c r="AD3" s="203">
        <v>0</v>
      </c>
      <c r="AE3" s="203">
        <v>0</v>
      </c>
      <c r="AF3" s="203">
        <v>0</v>
      </c>
      <c r="AG3" s="203">
        <v>24.1</v>
      </c>
      <c r="AH3" s="203">
        <v>0</v>
      </c>
      <c r="AI3" s="203">
        <v>39.520000000000003</v>
      </c>
      <c r="AJ3" s="203">
        <v>0</v>
      </c>
      <c r="AK3" s="203">
        <v>15.65</v>
      </c>
      <c r="AL3" s="203">
        <v>0</v>
      </c>
      <c r="AM3" s="203">
        <v>0</v>
      </c>
      <c r="AN3" s="203">
        <v>0</v>
      </c>
      <c r="AO3" s="203">
        <v>261.02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13.11</v>
      </c>
      <c r="E4" s="203">
        <v>0</v>
      </c>
      <c r="F4" s="203">
        <v>0</v>
      </c>
      <c r="G4" s="203">
        <v>21.32</v>
      </c>
      <c r="H4" s="203">
        <v>0</v>
      </c>
      <c r="I4" s="203">
        <v>6.73</v>
      </c>
      <c r="J4" s="203">
        <v>20.51</v>
      </c>
      <c r="K4" s="203">
        <v>1.79</v>
      </c>
      <c r="L4" s="203">
        <v>187.55</v>
      </c>
      <c r="M4" s="203">
        <v>1.02</v>
      </c>
      <c r="N4" s="203">
        <v>1.31</v>
      </c>
      <c r="O4" s="203">
        <v>0</v>
      </c>
      <c r="P4" s="203">
        <v>1.26</v>
      </c>
      <c r="Q4" s="203">
        <v>0.23</v>
      </c>
      <c r="R4" s="203">
        <v>0.47</v>
      </c>
      <c r="S4" s="203">
        <v>0</v>
      </c>
      <c r="T4" s="203">
        <v>0</v>
      </c>
      <c r="U4" s="203">
        <v>2.19</v>
      </c>
      <c r="V4" s="203">
        <v>0.16</v>
      </c>
      <c r="W4" s="203">
        <v>0.5</v>
      </c>
      <c r="X4" s="203">
        <v>1.64</v>
      </c>
      <c r="Y4" s="203">
        <v>0</v>
      </c>
      <c r="Z4" s="203">
        <v>2.81</v>
      </c>
      <c r="AA4" s="203">
        <v>0</v>
      </c>
      <c r="AB4" s="203">
        <v>0</v>
      </c>
      <c r="AC4" s="203">
        <v>12.99</v>
      </c>
      <c r="AD4" s="203">
        <v>0</v>
      </c>
      <c r="AE4" s="203">
        <v>0</v>
      </c>
      <c r="AF4" s="203">
        <v>0</v>
      </c>
      <c r="AG4" s="203">
        <v>24.1</v>
      </c>
      <c r="AH4" s="203">
        <v>0</v>
      </c>
      <c r="AI4" s="203">
        <v>39.520000000000003</v>
      </c>
      <c r="AJ4" s="203">
        <v>0</v>
      </c>
      <c r="AK4" s="203">
        <v>11.88</v>
      </c>
      <c r="AL4" s="203">
        <v>0</v>
      </c>
      <c r="AM4" s="203">
        <v>0</v>
      </c>
      <c r="AN4" s="203">
        <v>0</v>
      </c>
      <c r="AO4" s="203">
        <v>261.02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13.11</v>
      </c>
      <c r="E5" s="203">
        <v>0</v>
      </c>
      <c r="F5" s="203">
        <v>0</v>
      </c>
      <c r="G5" s="203">
        <v>21.32</v>
      </c>
      <c r="H5" s="203">
        <v>0</v>
      </c>
      <c r="I5" s="203">
        <v>6.73</v>
      </c>
      <c r="J5" s="203">
        <v>20.51</v>
      </c>
      <c r="K5" s="203">
        <v>1.79</v>
      </c>
      <c r="L5" s="203">
        <v>206.83</v>
      </c>
      <c r="M5" s="203">
        <v>1.02</v>
      </c>
      <c r="N5" s="203">
        <v>1.31</v>
      </c>
      <c r="O5" s="203">
        <v>0</v>
      </c>
      <c r="P5" s="203">
        <v>1.26</v>
      </c>
      <c r="Q5" s="203">
        <v>0.23</v>
      </c>
      <c r="R5" s="203">
        <v>0.47</v>
      </c>
      <c r="S5" s="203">
        <v>0</v>
      </c>
      <c r="T5" s="203">
        <v>0</v>
      </c>
      <c r="U5" s="203">
        <v>2.19</v>
      </c>
      <c r="V5" s="203">
        <v>0.16</v>
      </c>
      <c r="W5" s="203">
        <v>0.5</v>
      </c>
      <c r="X5" s="203">
        <v>1.64</v>
      </c>
      <c r="Y5" s="203">
        <v>0</v>
      </c>
      <c r="Z5" s="203">
        <v>2.81</v>
      </c>
      <c r="AA5" s="203">
        <v>0</v>
      </c>
      <c r="AB5" s="203">
        <v>0</v>
      </c>
      <c r="AC5" s="203">
        <v>12.99</v>
      </c>
      <c r="AD5" s="203">
        <v>0</v>
      </c>
      <c r="AE5" s="203">
        <v>0</v>
      </c>
      <c r="AF5" s="203">
        <v>0</v>
      </c>
      <c r="AG5" s="203">
        <v>24.1</v>
      </c>
      <c r="AH5" s="203">
        <v>0</v>
      </c>
      <c r="AI5" s="203">
        <v>39.520000000000003</v>
      </c>
      <c r="AJ5" s="203">
        <v>0</v>
      </c>
      <c r="AK5" s="203">
        <v>11.88</v>
      </c>
      <c r="AL5" s="203">
        <v>0</v>
      </c>
      <c r="AM5" s="203">
        <v>0</v>
      </c>
      <c r="AN5" s="203">
        <v>0</v>
      </c>
      <c r="AO5" s="203">
        <v>261.02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13.11</v>
      </c>
      <c r="E6" s="203">
        <v>0</v>
      </c>
      <c r="F6" s="203">
        <v>0</v>
      </c>
      <c r="G6" s="203">
        <v>21.32</v>
      </c>
      <c r="H6" s="203">
        <v>0</v>
      </c>
      <c r="I6" s="203">
        <v>6.73</v>
      </c>
      <c r="J6" s="203">
        <v>20.51</v>
      </c>
      <c r="K6" s="203">
        <v>1.79</v>
      </c>
      <c r="L6" s="203">
        <v>216.47</v>
      </c>
      <c r="M6" s="203">
        <v>1.02</v>
      </c>
      <c r="N6" s="203">
        <v>1.31</v>
      </c>
      <c r="O6" s="203">
        <v>0</v>
      </c>
      <c r="P6" s="203">
        <v>1.26</v>
      </c>
      <c r="Q6" s="203">
        <v>0.23</v>
      </c>
      <c r="R6" s="203">
        <v>0.47</v>
      </c>
      <c r="S6" s="203">
        <v>0</v>
      </c>
      <c r="T6" s="203">
        <v>0</v>
      </c>
      <c r="U6" s="203">
        <v>2.19</v>
      </c>
      <c r="V6" s="203">
        <v>0.16</v>
      </c>
      <c r="W6" s="203">
        <v>0.5</v>
      </c>
      <c r="X6" s="203">
        <v>1.64</v>
      </c>
      <c r="Y6" s="203">
        <v>0</v>
      </c>
      <c r="Z6" s="203">
        <v>2.81</v>
      </c>
      <c r="AA6" s="203">
        <v>0</v>
      </c>
      <c r="AB6" s="203">
        <v>0</v>
      </c>
      <c r="AC6" s="203">
        <v>12.99</v>
      </c>
      <c r="AD6" s="203">
        <v>0</v>
      </c>
      <c r="AE6" s="203">
        <v>0</v>
      </c>
      <c r="AF6" s="203">
        <v>0</v>
      </c>
      <c r="AG6" s="203">
        <v>24.1</v>
      </c>
      <c r="AH6" s="203">
        <v>0</v>
      </c>
      <c r="AI6" s="203">
        <v>39.520000000000003</v>
      </c>
      <c r="AJ6" s="203">
        <v>0</v>
      </c>
      <c r="AK6" s="203">
        <v>11.16</v>
      </c>
      <c r="AL6" s="203">
        <v>0</v>
      </c>
      <c r="AM6" s="203">
        <v>0</v>
      </c>
      <c r="AN6" s="203">
        <v>0</v>
      </c>
      <c r="AO6" s="203">
        <v>261.02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13.11</v>
      </c>
      <c r="E7" s="203">
        <v>0</v>
      </c>
      <c r="F7" s="203">
        <v>0</v>
      </c>
      <c r="G7" s="203">
        <v>21.32</v>
      </c>
      <c r="H7" s="203">
        <v>0</v>
      </c>
      <c r="I7" s="203">
        <v>6.73</v>
      </c>
      <c r="J7" s="203">
        <v>20.51</v>
      </c>
      <c r="K7" s="203">
        <v>1.79</v>
      </c>
      <c r="L7" s="203">
        <v>226.11</v>
      </c>
      <c r="M7" s="203">
        <v>1.02</v>
      </c>
      <c r="N7" s="203">
        <v>1.31</v>
      </c>
      <c r="O7" s="203">
        <v>0</v>
      </c>
      <c r="P7" s="203">
        <v>1.26</v>
      </c>
      <c r="Q7" s="203">
        <v>0.23</v>
      </c>
      <c r="R7" s="203">
        <v>0.47</v>
      </c>
      <c r="S7" s="203">
        <v>0</v>
      </c>
      <c r="T7" s="203">
        <v>0</v>
      </c>
      <c r="U7" s="203">
        <v>2.19</v>
      </c>
      <c r="V7" s="203">
        <v>0.16</v>
      </c>
      <c r="W7" s="203">
        <v>0.5</v>
      </c>
      <c r="X7" s="203">
        <v>1.64</v>
      </c>
      <c r="Y7" s="203">
        <v>0</v>
      </c>
      <c r="Z7" s="203">
        <v>2.81</v>
      </c>
      <c r="AA7" s="203">
        <v>0</v>
      </c>
      <c r="AB7" s="203">
        <v>0</v>
      </c>
      <c r="AC7" s="203">
        <v>12.99</v>
      </c>
      <c r="AD7" s="203">
        <v>0</v>
      </c>
      <c r="AE7" s="203">
        <v>0</v>
      </c>
      <c r="AF7" s="203">
        <v>0</v>
      </c>
      <c r="AG7" s="203">
        <v>24.1</v>
      </c>
      <c r="AH7" s="203">
        <v>0</v>
      </c>
      <c r="AI7" s="203">
        <v>39.520000000000003</v>
      </c>
      <c r="AJ7" s="203">
        <v>0</v>
      </c>
      <c r="AK7" s="203">
        <v>11.16</v>
      </c>
      <c r="AL7" s="203">
        <v>0</v>
      </c>
      <c r="AM7" s="203">
        <v>0</v>
      </c>
      <c r="AN7" s="203">
        <v>0</v>
      </c>
      <c r="AO7" s="203">
        <v>261.02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13.11</v>
      </c>
      <c r="E8" s="203">
        <v>0</v>
      </c>
      <c r="F8" s="203">
        <v>0</v>
      </c>
      <c r="G8" s="203">
        <v>21.32</v>
      </c>
      <c r="H8" s="203">
        <v>0</v>
      </c>
      <c r="I8" s="203">
        <v>6.73</v>
      </c>
      <c r="J8" s="203">
        <v>20.51</v>
      </c>
      <c r="K8" s="203">
        <v>1.79</v>
      </c>
      <c r="L8" s="203">
        <v>245.39</v>
      </c>
      <c r="M8" s="203">
        <v>1.02</v>
      </c>
      <c r="N8" s="203">
        <v>1.31</v>
      </c>
      <c r="O8" s="203">
        <v>0</v>
      </c>
      <c r="P8" s="203">
        <v>1.26</v>
      </c>
      <c r="Q8" s="203">
        <v>0.23</v>
      </c>
      <c r="R8" s="203">
        <v>0.47</v>
      </c>
      <c r="S8" s="203">
        <v>0</v>
      </c>
      <c r="T8" s="203">
        <v>0</v>
      </c>
      <c r="U8" s="203">
        <v>2.19</v>
      </c>
      <c r="V8" s="203">
        <v>0.16</v>
      </c>
      <c r="W8" s="203">
        <v>0.5</v>
      </c>
      <c r="X8" s="203">
        <v>1.64</v>
      </c>
      <c r="Y8" s="203">
        <v>0</v>
      </c>
      <c r="Z8" s="203">
        <v>2.81</v>
      </c>
      <c r="AA8" s="203">
        <v>0</v>
      </c>
      <c r="AB8" s="203">
        <v>0</v>
      </c>
      <c r="AC8" s="203">
        <v>12.99</v>
      </c>
      <c r="AD8" s="203">
        <v>0</v>
      </c>
      <c r="AE8" s="203">
        <v>0</v>
      </c>
      <c r="AF8" s="203">
        <v>0</v>
      </c>
      <c r="AG8" s="203">
        <v>24.1</v>
      </c>
      <c r="AH8" s="203">
        <v>0</v>
      </c>
      <c r="AI8" s="203">
        <v>39.520000000000003</v>
      </c>
      <c r="AJ8" s="203">
        <v>0</v>
      </c>
      <c r="AK8" s="203">
        <v>11.16</v>
      </c>
      <c r="AL8" s="203">
        <v>0</v>
      </c>
      <c r="AM8" s="203">
        <v>0</v>
      </c>
      <c r="AN8" s="203">
        <v>0</v>
      </c>
      <c r="AO8" s="203">
        <v>261.02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13.11</v>
      </c>
      <c r="E9" s="203">
        <v>0</v>
      </c>
      <c r="F9" s="203">
        <v>0</v>
      </c>
      <c r="G9" s="203">
        <v>21.32</v>
      </c>
      <c r="H9" s="203">
        <v>0</v>
      </c>
      <c r="I9" s="203">
        <v>6.73</v>
      </c>
      <c r="J9" s="203">
        <v>20.51</v>
      </c>
      <c r="K9" s="203">
        <v>1.79</v>
      </c>
      <c r="L9" s="203">
        <v>264.67</v>
      </c>
      <c r="M9" s="203">
        <v>1.02</v>
      </c>
      <c r="N9" s="203">
        <v>1.31</v>
      </c>
      <c r="O9" s="203">
        <v>0</v>
      </c>
      <c r="P9" s="203">
        <v>1.26</v>
      </c>
      <c r="Q9" s="203">
        <v>0.23</v>
      </c>
      <c r="R9" s="203">
        <v>0.47</v>
      </c>
      <c r="S9" s="203">
        <v>0</v>
      </c>
      <c r="T9" s="203">
        <v>0</v>
      </c>
      <c r="U9" s="203">
        <v>2.19</v>
      </c>
      <c r="V9" s="203">
        <v>0.16</v>
      </c>
      <c r="W9" s="203">
        <v>0.5</v>
      </c>
      <c r="X9" s="203">
        <v>1.64</v>
      </c>
      <c r="Y9" s="203">
        <v>0</v>
      </c>
      <c r="Z9" s="203">
        <v>2.81</v>
      </c>
      <c r="AA9" s="203">
        <v>0</v>
      </c>
      <c r="AB9" s="203">
        <v>0</v>
      </c>
      <c r="AC9" s="203">
        <v>12.99</v>
      </c>
      <c r="AD9" s="203">
        <v>0</v>
      </c>
      <c r="AE9" s="203">
        <v>0</v>
      </c>
      <c r="AF9" s="203">
        <v>0</v>
      </c>
      <c r="AG9" s="203">
        <v>24.1</v>
      </c>
      <c r="AH9" s="203">
        <v>0</v>
      </c>
      <c r="AI9" s="203">
        <v>39.520000000000003</v>
      </c>
      <c r="AJ9" s="203">
        <v>0</v>
      </c>
      <c r="AK9" s="203">
        <v>11.16</v>
      </c>
      <c r="AL9" s="203">
        <v>0</v>
      </c>
      <c r="AM9" s="203">
        <v>0</v>
      </c>
      <c r="AN9" s="203">
        <v>0</v>
      </c>
      <c r="AO9" s="203">
        <v>261.02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13.11</v>
      </c>
      <c r="E10" s="203">
        <v>0</v>
      </c>
      <c r="F10" s="203">
        <v>0</v>
      </c>
      <c r="G10" s="203">
        <v>21.32</v>
      </c>
      <c r="H10" s="203">
        <v>0</v>
      </c>
      <c r="I10" s="203">
        <v>6.73</v>
      </c>
      <c r="J10" s="203">
        <v>20.51</v>
      </c>
      <c r="K10" s="203">
        <v>1.79</v>
      </c>
      <c r="L10" s="203">
        <v>264.67</v>
      </c>
      <c r="M10" s="203">
        <v>1.02</v>
      </c>
      <c r="N10" s="203">
        <v>1.31</v>
      </c>
      <c r="O10" s="203">
        <v>0</v>
      </c>
      <c r="P10" s="203">
        <v>1.26</v>
      </c>
      <c r="Q10" s="203">
        <v>2.97</v>
      </c>
      <c r="R10" s="203">
        <v>6.11</v>
      </c>
      <c r="S10" s="203">
        <v>0</v>
      </c>
      <c r="T10" s="203">
        <v>0</v>
      </c>
      <c r="U10" s="203">
        <v>2.19</v>
      </c>
      <c r="V10" s="203">
        <v>0.51</v>
      </c>
      <c r="W10" s="203">
        <v>7.03</v>
      </c>
      <c r="X10" s="203">
        <v>22.36</v>
      </c>
      <c r="Y10" s="203">
        <v>0</v>
      </c>
      <c r="Z10" s="203">
        <v>58.67</v>
      </c>
      <c r="AA10" s="203">
        <v>0</v>
      </c>
      <c r="AB10" s="203">
        <v>0</v>
      </c>
      <c r="AC10" s="203">
        <v>12.99</v>
      </c>
      <c r="AD10" s="203">
        <v>0</v>
      </c>
      <c r="AE10" s="203">
        <v>0</v>
      </c>
      <c r="AF10" s="203">
        <v>0</v>
      </c>
      <c r="AG10" s="203">
        <v>24.1</v>
      </c>
      <c r="AH10" s="203">
        <v>0</v>
      </c>
      <c r="AI10" s="203">
        <v>39.520000000000003</v>
      </c>
      <c r="AJ10" s="203">
        <v>0</v>
      </c>
      <c r="AK10" s="203">
        <v>11.16</v>
      </c>
      <c r="AL10" s="203">
        <v>0</v>
      </c>
      <c r="AM10" s="203">
        <v>0</v>
      </c>
      <c r="AN10" s="203">
        <v>0</v>
      </c>
      <c r="AO10" s="203">
        <v>261.02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13.11</v>
      </c>
      <c r="E11" s="203">
        <v>0</v>
      </c>
      <c r="F11" s="203">
        <v>0</v>
      </c>
      <c r="G11" s="203">
        <v>21.32</v>
      </c>
      <c r="H11" s="203">
        <v>0</v>
      </c>
      <c r="I11" s="203">
        <v>6.73</v>
      </c>
      <c r="J11" s="203">
        <v>20.51</v>
      </c>
      <c r="K11" s="203">
        <v>1.79</v>
      </c>
      <c r="L11" s="203">
        <v>264.67</v>
      </c>
      <c r="M11" s="203">
        <v>1.02</v>
      </c>
      <c r="N11" s="203">
        <v>1.31</v>
      </c>
      <c r="O11" s="203">
        <v>0</v>
      </c>
      <c r="P11" s="203">
        <v>1.26</v>
      </c>
      <c r="Q11" s="203">
        <v>0.23</v>
      </c>
      <c r="R11" s="203">
        <v>0.47</v>
      </c>
      <c r="S11" s="203">
        <v>0</v>
      </c>
      <c r="T11" s="203">
        <v>0</v>
      </c>
      <c r="U11" s="203">
        <v>2.19</v>
      </c>
      <c r="V11" s="203">
        <v>0.16</v>
      </c>
      <c r="W11" s="203">
        <v>0.5</v>
      </c>
      <c r="X11" s="203">
        <v>1.64</v>
      </c>
      <c r="Y11" s="203">
        <v>0</v>
      </c>
      <c r="Z11" s="203">
        <v>29.75</v>
      </c>
      <c r="AA11" s="203">
        <v>0</v>
      </c>
      <c r="AB11" s="203">
        <v>0</v>
      </c>
      <c r="AC11" s="203">
        <v>12.99</v>
      </c>
      <c r="AD11" s="203">
        <v>0</v>
      </c>
      <c r="AE11" s="203">
        <v>0</v>
      </c>
      <c r="AF11" s="203">
        <v>0</v>
      </c>
      <c r="AG11" s="203">
        <v>24.1</v>
      </c>
      <c r="AH11" s="203">
        <v>0</v>
      </c>
      <c r="AI11" s="203">
        <v>39.520000000000003</v>
      </c>
      <c r="AJ11" s="203">
        <v>0</v>
      </c>
      <c r="AK11" s="203">
        <v>11.16</v>
      </c>
      <c r="AL11" s="203">
        <v>0</v>
      </c>
      <c r="AM11" s="203">
        <v>0</v>
      </c>
      <c r="AN11" s="203">
        <v>0</v>
      </c>
      <c r="AO11" s="203">
        <v>261.02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13.11</v>
      </c>
      <c r="E12" s="203">
        <v>0</v>
      </c>
      <c r="F12" s="203">
        <v>0</v>
      </c>
      <c r="G12" s="203">
        <v>21.32</v>
      </c>
      <c r="H12" s="203">
        <v>0</v>
      </c>
      <c r="I12" s="203">
        <v>6.73</v>
      </c>
      <c r="J12" s="203">
        <v>20.51</v>
      </c>
      <c r="K12" s="203">
        <v>1.79</v>
      </c>
      <c r="L12" s="203">
        <v>264.67</v>
      </c>
      <c r="M12" s="203">
        <v>1.02</v>
      </c>
      <c r="N12" s="203">
        <v>1.31</v>
      </c>
      <c r="O12" s="203">
        <v>0</v>
      </c>
      <c r="P12" s="203">
        <v>1.26</v>
      </c>
      <c r="Q12" s="203">
        <v>0.23</v>
      </c>
      <c r="R12" s="203">
        <v>0.47</v>
      </c>
      <c r="S12" s="203">
        <v>0</v>
      </c>
      <c r="T12" s="203">
        <v>0</v>
      </c>
      <c r="U12" s="203">
        <v>2.19</v>
      </c>
      <c r="V12" s="203">
        <v>0.16</v>
      </c>
      <c r="W12" s="203">
        <v>0.5</v>
      </c>
      <c r="X12" s="203">
        <v>1.64</v>
      </c>
      <c r="Y12" s="203">
        <v>0</v>
      </c>
      <c r="Z12" s="203">
        <v>39.39</v>
      </c>
      <c r="AA12" s="203">
        <v>0</v>
      </c>
      <c r="AB12" s="203">
        <v>0</v>
      </c>
      <c r="AC12" s="203">
        <v>12.99</v>
      </c>
      <c r="AD12" s="203">
        <v>0</v>
      </c>
      <c r="AE12" s="203">
        <v>0</v>
      </c>
      <c r="AF12" s="203">
        <v>0</v>
      </c>
      <c r="AG12" s="203">
        <v>24.1</v>
      </c>
      <c r="AH12" s="203">
        <v>0</v>
      </c>
      <c r="AI12" s="203">
        <v>39.520000000000003</v>
      </c>
      <c r="AJ12" s="203">
        <v>0</v>
      </c>
      <c r="AK12" s="203">
        <v>11.16</v>
      </c>
      <c r="AL12" s="203">
        <v>0</v>
      </c>
      <c r="AM12" s="203">
        <v>0</v>
      </c>
      <c r="AN12" s="203">
        <v>0</v>
      </c>
      <c r="AO12" s="203">
        <v>261.02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13.11</v>
      </c>
      <c r="E13" s="203">
        <v>0</v>
      </c>
      <c r="F13" s="203">
        <v>0</v>
      </c>
      <c r="G13" s="203">
        <v>21.32</v>
      </c>
      <c r="H13" s="203">
        <v>0</v>
      </c>
      <c r="I13" s="203">
        <v>6.73</v>
      </c>
      <c r="J13" s="203">
        <v>20.51</v>
      </c>
      <c r="K13" s="203">
        <v>1.79</v>
      </c>
      <c r="L13" s="203">
        <v>264.67</v>
      </c>
      <c r="M13" s="203">
        <v>1.02</v>
      </c>
      <c r="N13" s="203">
        <v>1.31</v>
      </c>
      <c r="O13" s="203">
        <v>0</v>
      </c>
      <c r="P13" s="203">
        <v>1.26</v>
      </c>
      <c r="Q13" s="203">
        <v>0.23</v>
      </c>
      <c r="R13" s="203">
        <v>0.47</v>
      </c>
      <c r="S13" s="203">
        <v>0</v>
      </c>
      <c r="T13" s="203">
        <v>0</v>
      </c>
      <c r="U13" s="203">
        <v>2.19</v>
      </c>
      <c r="V13" s="203">
        <v>0.16</v>
      </c>
      <c r="W13" s="203">
        <v>0.5</v>
      </c>
      <c r="X13" s="203">
        <v>1.64</v>
      </c>
      <c r="Y13" s="203">
        <v>0</v>
      </c>
      <c r="Z13" s="203">
        <v>58.67</v>
      </c>
      <c r="AA13" s="203">
        <v>0</v>
      </c>
      <c r="AB13" s="203">
        <v>0</v>
      </c>
      <c r="AC13" s="203">
        <v>12.99</v>
      </c>
      <c r="AD13" s="203">
        <v>0</v>
      </c>
      <c r="AE13" s="203">
        <v>0</v>
      </c>
      <c r="AF13" s="203">
        <v>0</v>
      </c>
      <c r="AG13" s="203">
        <v>24.1</v>
      </c>
      <c r="AH13" s="203">
        <v>0</v>
      </c>
      <c r="AI13" s="203">
        <v>39.520000000000003</v>
      </c>
      <c r="AJ13" s="203">
        <v>0</v>
      </c>
      <c r="AK13" s="203">
        <v>11.16</v>
      </c>
      <c r="AL13" s="203">
        <v>0</v>
      </c>
      <c r="AM13" s="203">
        <v>0</v>
      </c>
      <c r="AN13" s="203">
        <v>0</v>
      </c>
      <c r="AO13" s="203">
        <v>261.02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13.11</v>
      </c>
      <c r="E14" s="203">
        <v>0</v>
      </c>
      <c r="F14" s="203">
        <v>0</v>
      </c>
      <c r="G14" s="203">
        <v>21.32</v>
      </c>
      <c r="H14" s="203">
        <v>0</v>
      </c>
      <c r="I14" s="203">
        <v>6.73</v>
      </c>
      <c r="J14" s="203">
        <v>20.51</v>
      </c>
      <c r="K14" s="203">
        <v>1.79</v>
      </c>
      <c r="L14" s="203">
        <v>264.67</v>
      </c>
      <c r="M14" s="203">
        <v>1.02</v>
      </c>
      <c r="N14" s="203">
        <v>1.31</v>
      </c>
      <c r="O14" s="203">
        <v>0</v>
      </c>
      <c r="P14" s="203">
        <v>1.26</v>
      </c>
      <c r="Q14" s="203">
        <v>2.96</v>
      </c>
      <c r="R14" s="203">
        <v>6.11</v>
      </c>
      <c r="S14" s="203">
        <v>0</v>
      </c>
      <c r="T14" s="203">
        <v>0</v>
      </c>
      <c r="U14" s="203">
        <v>2.19</v>
      </c>
      <c r="V14" s="203">
        <v>0.51</v>
      </c>
      <c r="W14" s="203">
        <v>0.5</v>
      </c>
      <c r="X14" s="203">
        <v>1.64</v>
      </c>
      <c r="Y14" s="203">
        <v>0</v>
      </c>
      <c r="Z14" s="203">
        <v>58.67</v>
      </c>
      <c r="AA14" s="203">
        <v>0</v>
      </c>
      <c r="AB14" s="203">
        <v>0</v>
      </c>
      <c r="AC14" s="203">
        <v>12.99</v>
      </c>
      <c r="AD14" s="203">
        <v>0</v>
      </c>
      <c r="AE14" s="203">
        <v>0</v>
      </c>
      <c r="AF14" s="203">
        <v>0</v>
      </c>
      <c r="AG14" s="203">
        <v>24.1</v>
      </c>
      <c r="AH14" s="203">
        <v>0</v>
      </c>
      <c r="AI14" s="203">
        <v>39.520000000000003</v>
      </c>
      <c r="AJ14" s="203">
        <v>0</v>
      </c>
      <c r="AK14" s="203">
        <v>11.16</v>
      </c>
      <c r="AL14" s="203">
        <v>0</v>
      </c>
      <c r="AM14" s="203">
        <v>0</v>
      </c>
      <c r="AN14" s="203">
        <v>0</v>
      </c>
      <c r="AO14" s="203">
        <v>261.02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13.11</v>
      </c>
      <c r="E15" s="203">
        <v>0</v>
      </c>
      <c r="F15" s="203">
        <v>0</v>
      </c>
      <c r="G15" s="203">
        <v>21.32</v>
      </c>
      <c r="H15" s="203">
        <v>0</v>
      </c>
      <c r="I15" s="203">
        <v>6.73</v>
      </c>
      <c r="J15" s="203">
        <v>20.51</v>
      </c>
      <c r="K15" s="203">
        <v>1.79</v>
      </c>
      <c r="L15" s="203">
        <v>264.67</v>
      </c>
      <c r="M15" s="203">
        <v>1.02</v>
      </c>
      <c r="N15" s="203">
        <v>1.31</v>
      </c>
      <c r="O15" s="203">
        <v>0</v>
      </c>
      <c r="P15" s="203">
        <v>1.26</v>
      </c>
      <c r="Q15" s="203">
        <v>2.96</v>
      </c>
      <c r="R15" s="203">
        <v>6.11</v>
      </c>
      <c r="S15" s="203">
        <v>0</v>
      </c>
      <c r="T15" s="203">
        <v>0</v>
      </c>
      <c r="U15" s="203">
        <v>2.19</v>
      </c>
      <c r="V15" s="203">
        <v>0.51</v>
      </c>
      <c r="W15" s="203">
        <v>0.5</v>
      </c>
      <c r="X15" s="203">
        <v>1.64</v>
      </c>
      <c r="Y15" s="203">
        <v>0</v>
      </c>
      <c r="Z15" s="203">
        <v>58.67</v>
      </c>
      <c r="AA15" s="203">
        <v>0</v>
      </c>
      <c r="AB15" s="203">
        <v>0</v>
      </c>
      <c r="AC15" s="203">
        <v>12.99</v>
      </c>
      <c r="AD15" s="203">
        <v>0</v>
      </c>
      <c r="AE15" s="203">
        <v>0</v>
      </c>
      <c r="AF15" s="203">
        <v>0</v>
      </c>
      <c r="AG15" s="203">
        <v>24.1</v>
      </c>
      <c r="AH15" s="203">
        <v>0</v>
      </c>
      <c r="AI15" s="203">
        <v>39.520000000000003</v>
      </c>
      <c r="AJ15" s="203">
        <v>0</v>
      </c>
      <c r="AK15" s="203">
        <v>11.16</v>
      </c>
      <c r="AL15" s="203">
        <v>0</v>
      </c>
      <c r="AM15" s="203">
        <v>0</v>
      </c>
      <c r="AN15" s="203">
        <v>0</v>
      </c>
      <c r="AO15" s="203">
        <v>252.87</v>
      </c>
      <c r="AP15" s="203">
        <v>1.36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13.11</v>
      </c>
      <c r="E16" s="203">
        <v>0</v>
      </c>
      <c r="F16" s="203">
        <v>0</v>
      </c>
      <c r="G16" s="203">
        <v>21.32</v>
      </c>
      <c r="H16" s="203">
        <v>0</v>
      </c>
      <c r="I16" s="203">
        <v>6.73</v>
      </c>
      <c r="J16" s="203">
        <v>20.51</v>
      </c>
      <c r="K16" s="203">
        <v>1.79</v>
      </c>
      <c r="L16" s="203">
        <v>264.67</v>
      </c>
      <c r="M16" s="203">
        <v>1.02</v>
      </c>
      <c r="N16" s="203">
        <v>1.31</v>
      </c>
      <c r="O16" s="203">
        <v>0</v>
      </c>
      <c r="P16" s="203">
        <v>1.26</v>
      </c>
      <c r="Q16" s="203">
        <v>2.96</v>
      </c>
      <c r="R16" s="203">
        <v>6.11</v>
      </c>
      <c r="S16" s="203">
        <v>0</v>
      </c>
      <c r="T16" s="203">
        <v>0</v>
      </c>
      <c r="U16" s="203">
        <v>2.19</v>
      </c>
      <c r="V16" s="203">
        <v>0.51</v>
      </c>
      <c r="W16" s="203">
        <v>7.03</v>
      </c>
      <c r="X16" s="203">
        <v>22.36</v>
      </c>
      <c r="Y16" s="203">
        <v>0</v>
      </c>
      <c r="Z16" s="203">
        <v>58.67</v>
      </c>
      <c r="AA16" s="203">
        <v>0</v>
      </c>
      <c r="AB16" s="203">
        <v>0</v>
      </c>
      <c r="AC16" s="203">
        <v>12.99</v>
      </c>
      <c r="AD16" s="203">
        <v>0</v>
      </c>
      <c r="AE16" s="203">
        <v>0</v>
      </c>
      <c r="AF16" s="203">
        <v>0</v>
      </c>
      <c r="AG16" s="203">
        <v>24.1</v>
      </c>
      <c r="AH16" s="203">
        <v>0</v>
      </c>
      <c r="AI16" s="203">
        <v>39.520000000000003</v>
      </c>
      <c r="AJ16" s="203">
        <v>0</v>
      </c>
      <c r="AK16" s="203">
        <v>11.16</v>
      </c>
      <c r="AL16" s="203">
        <v>0</v>
      </c>
      <c r="AM16" s="203">
        <v>0</v>
      </c>
      <c r="AN16" s="203">
        <v>0</v>
      </c>
      <c r="AO16" s="203">
        <v>252.87</v>
      </c>
      <c r="AP16" s="203">
        <v>1.36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13.11</v>
      </c>
      <c r="E17" s="203">
        <v>0</v>
      </c>
      <c r="F17" s="203">
        <v>0</v>
      </c>
      <c r="G17" s="203">
        <v>21.32</v>
      </c>
      <c r="H17" s="203">
        <v>0</v>
      </c>
      <c r="I17" s="203">
        <v>6.73</v>
      </c>
      <c r="J17" s="203">
        <v>20.51</v>
      </c>
      <c r="K17" s="203">
        <v>1.79</v>
      </c>
      <c r="L17" s="203">
        <v>264.67</v>
      </c>
      <c r="M17" s="203">
        <v>1.02</v>
      </c>
      <c r="N17" s="203">
        <v>1.31</v>
      </c>
      <c r="O17" s="203">
        <v>0</v>
      </c>
      <c r="P17" s="203">
        <v>1.26</v>
      </c>
      <c r="Q17" s="203">
        <v>2.97</v>
      </c>
      <c r="R17" s="203">
        <v>6.12</v>
      </c>
      <c r="S17" s="203">
        <v>0</v>
      </c>
      <c r="T17" s="203">
        <v>0</v>
      </c>
      <c r="U17" s="203">
        <v>2.19</v>
      </c>
      <c r="V17" s="203">
        <v>2.0699999999999998</v>
      </c>
      <c r="W17" s="203">
        <v>6.48</v>
      </c>
      <c r="X17" s="203">
        <v>1.64</v>
      </c>
      <c r="Y17" s="203">
        <v>0</v>
      </c>
      <c r="Z17" s="203">
        <v>58.67</v>
      </c>
      <c r="AA17" s="203">
        <v>0</v>
      </c>
      <c r="AB17" s="203">
        <v>0</v>
      </c>
      <c r="AC17" s="203">
        <v>12.99</v>
      </c>
      <c r="AD17" s="203">
        <v>0</v>
      </c>
      <c r="AE17" s="203">
        <v>0</v>
      </c>
      <c r="AF17" s="203">
        <v>0</v>
      </c>
      <c r="AG17" s="203">
        <v>24.1</v>
      </c>
      <c r="AH17" s="203">
        <v>0</v>
      </c>
      <c r="AI17" s="203">
        <v>39.520000000000003</v>
      </c>
      <c r="AJ17" s="203">
        <v>0</v>
      </c>
      <c r="AK17" s="203">
        <v>11.16</v>
      </c>
      <c r="AL17" s="203">
        <v>0</v>
      </c>
      <c r="AM17" s="203">
        <v>0</v>
      </c>
      <c r="AN17" s="203">
        <v>0</v>
      </c>
      <c r="AO17" s="203">
        <v>252.87</v>
      </c>
      <c r="AP17" s="203">
        <v>1.36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13.11</v>
      </c>
      <c r="E18" s="203">
        <v>0</v>
      </c>
      <c r="F18" s="203">
        <v>0</v>
      </c>
      <c r="G18" s="203">
        <v>21.32</v>
      </c>
      <c r="H18" s="203">
        <v>0</v>
      </c>
      <c r="I18" s="203">
        <v>6.73</v>
      </c>
      <c r="J18" s="203">
        <v>20.51</v>
      </c>
      <c r="K18" s="203">
        <v>1.79</v>
      </c>
      <c r="L18" s="203">
        <v>264.67</v>
      </c>
      <c r="M18" s="203">
        <v>1.02</v>
      </c>
      <c r="N18" s="203">
        <v>1.31</v>
      </c>
      <c r="O18" s="203">
        <v>0</v>
      </c>
      <c r="P18" s="203">
        <v>1.26</v>
      </c>
      <c r="Q18" s="203">
        <v>2.97</v>
      </c>
      <c r="R18" s="203">
        <v>6.12</v>
      </c>
      <c r="S18" s="203">
        <v>0</v>
      </c>
      <c r="T18" s="203">
        <v>0</v>
      </c>
      <c r="U18" s="203">
        <v>2.19</v>
      </c>
      <c r="V18" s="203">
        <v>2.0699999999999998</v>
      </c>
      <c r="W18" s="203">
        <v>6.48</v>
      </c>
      <c r="X18" s="203">
        <v>1.64</v>
      </c>
      <c r="Y18" s="203">
        <v>0</v>
      </c>
      <c r="Z18" s="203">
        <v>58.67</v>
      </c>
      <c r="AA18" s="203">
        <v>0</v>
      </c>
      <c r="AB18" s="203">
        <v>0</v>
      </c>
      <c r="AC18" s="203">
        <v>12.99</v>
      </c>
      <c r="AD18" s="203">
        <v>0</v>
      </c>
      <c r="AE18" s="203">
        <v>0</v>
      </c>
      <c r="AF18" s="203">
        <v>0</v>
      </c>
      <c r="AG18" s="203">
        <v>24.1</v>
      </c>
      <c r="AH18" s="203">
        <v>0</v>
      </c>
      <c r="AI18" s="203">
        <v>39.520000000000003</v>
      </c>
      <c r="AJ18" s="203">
        <v>0</v>
      </c>
      <c r="AK18" s="203">
        <v>11.16</v>
      </c>
      <c r="AL18" s="203">
        <v>0</v>
      </c>
      <c r="AM18" s="203">
        <v>0</v>
      </c>
      <c r="AN18" s="203">
        <v>0</v>
      </c>
      <c r="AO18" s="203">
        <v>252.87</v>
      </c>
      <c r="AP18" s="203">
        <v>1.36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13.11</v>
      </c>
      <c r="E19" s="203">
        <v>0</v>
      </c>
      <c r="F19" s="203">
        <v>0</v>
      </c>
      <c r="G19" s="203">
        <v>21.32</v>
      </c>
      <c r="H19" s="203">
        <v>0</v>
      </c>
      <c r="I19" s="203">
        <v>6.73</v>
      </c>
      <c r="J19" s="203">
        <v>20.51</v>
      </c>
      <c r="K19" s="203">
        <v>1.79</v>
      </c>
      <c r="L19" s="203">
        <v>264.67</v>
      </c>
      <c r="M19" s="203">
        <v>1.02</v>
      </c>
      <c r="N19" s="203">
        <v>1.31</v>
      </c>
      <c r="O19" s="203">
        <v>0</v>
      </c>
      <c r="P19" s="203">
        <v>1.26</v>
      </c>
      <c r="Q19" s="203">
        <v>2.98</v>
      </c>
      <c r="R19" s="203">
        <v>6.12</v>
      </c>
      <c r="S19" s="203">
        <v>0</v>
      </c>
      <c r="T19" s="203">
        <v>0</v>
      </c>
      <c r="U19" s="203">
        <v>2.19</v>
      </c>
      <c r="V19" s="203">
        <v>2.0699999999999998</v>
      </c>
      <c r="W19" s="203">
        <v>0.5</v>
      </c>
      <c r="X19" s="203">
        <v>1.64</v>
      </c>
      <c r="Y19" s="203">
        <v>0</v>
      </c>
      <c r="Z19" s="203">
        <v>58.67</v>
      </c>
      <c r="AA19" s="203">
        <v>0</v>
      </c>
      <c r="AB19" s="203">
        <v>0</v>
      </c>
      <c r="AC19" s="203">
        <v>12.99</v>
      </c>
      <c r="AD19" s="203">
        <v>0</v>
      </c>
      <c r="AE19" s="203">
        <v>0</v>
      </c>
      <c r="AF19" s="203">
        <v>0</v>
      </c>
      <c r="AG19" s="203">
        <v>24.1</v>
      </c>
      <c r="AH19" s="203">
        <v>0</v>
      </c>
      <c r="AI19" s="203">
        <v>39.520000000000003</v>
      </c>
      <c r="AJ19" s="203">
        <v>0</v>
      </c>
      <c r="AK19" s="203">
        <v>11.16</v>
      </c>
      <c r="AL19" s="203">
        <v>0</v>
      </c>
      <c r="AM19" s="203">
        <v>0</v>
      </c>
      <c r="AN19" s="203">
        <v>0</v>
      </c>
      <c r="AO19" s="203">
        <v>252.87</v>
      </c>
      <c r="AP19" s="203">
        <v>1.36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13.11</v>
      </c>
      <c r="E20" s="203">
        <v>0</v>
      </c>
      <c r="F20" s="203">
        <v>0</v>
      </c>
      <c r="G20" s="203">
        <v>21.32</v>
      </c>
      <c r="H20" s="203">
        <v>0</v>
      </c>
      <c r="I20" s="203">
        <v>6.73</v>
      </c>
      <c r="J20" s="203">
        <v>20.51</v>
      </c>
      <c r="K20" s="203">
        <v>1.79</v>
      </c>
      <c r="L20" s="203">
        <v>264.67</v>
      </c>
      <c r="M20" s="203">
        <v>1.02</v>
      </c>
      <c r="N20" s="203">
        <v>1.31</v>
      </c>
      <c r="O20" s="203">
        <v>0</v>
      </c>
      <c r="P20" s="203">
        <v>1.26</v>
      </c>
      <c r="Q20" s="203">
        <v>2.98</v>
      </c>
      <c r="R20" s="203">
        <v>6.12</v>
      </c>
      <c r="S20" s="203">
        <v>0</v>
      </c>
      <c r="T20" s="203">
        <v>0</v>
      </c>
      <c r="U20" s="203">
        <v>2.19</v>
      </c>
      <c r="V20" s="203">
        <v>2.0699999999999998</v>
      </c>
      <c r="W20" s="203">
        <v>0.5</v>
      </c>
      <c r="X20" s="203">
        <v>1.64</v>
      </c>
      <c r="Y20" s="203">
        <v>0</v>
      </c>
      <c r="Z20" s="203">
        <v>58.67</v>
      </c>
      <c r="AA20" s="203">
        <v>0</v>
      </c>
      <c r="AB20" s="203">
        <v>0</v>
      </c>
      <c r="AC20" s="203">
        <v>12.99</v>
      </c>
      <c r="AD20" s="203">
        <v>0</v>
      </c>
      <c r="AE20" s="203">
        <v>0</v>
      </c>
      <c r="AF20" s="203">
        <v>0</v>
      </c>
      <c r="AG20" s="203">
        <v>24.1</v>
      </c>
      <c r="AH20" s="203">
        <v>0</v>
      </c>
      <c r="AI20" s="203">
        <v>39.520000000000003</v>
      </c>
      <c r="AJ20" s="203">
        <v>0</v>
      </c>
      <c r="AK20" s="203">
        <v>11.16</v>
      </c>
      <c r="AL20" s="203">
        <v>0</v>
      </c>
      <c r="AM20" s="203">
        <v>0</v>
      </c>
      <c r="AN20" s="203">
        <v>0</v>
      </c>
      <c r="AO20" s="203">
        <v>252.87</v>
      </c>
      <c r="AP20" s="203">
        <v>1.36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13.11</v>
      </c>
      <c r="E21" s="203">
        <v>0</v>
      </c>
      <c r="F21" s="203">
        <v>0</v>
      </c>
      <c r="G21" s="203">
        <v>21.32</v>
      </c>
      <c r="H21" s="203">
        <v>0</v>
      </c>
      <c r="I21" s="203">
        <v>6.73</v>
      </c>
      <c r="J21" s="203">
        <v>20.51</v>
      </c>
      <c r="K21" s="203">
        <v>1.79</v>
      </c>
      <c r="L21" s="203">
        <v>264.67</v>
      </c>
      <c r="M21" s="203">
        <v>1.02</v>
      </c>
      <c r="N21" s="203">
        <v>1.31</v>
      </c>
      <c r="O21" s="203">
        <v>0</v>
      </c>
      <c r="P21" s="203">
        <v>1.26</v>
      </c>
      <c r="Q21" s="203">
        <v>2.98</v>
      </c>
      <c r="R21" s="203">
        <v>6.12</v>
      </c>
      <c r="S21" s="203">
        <v>0</v>
      </c>
      <c r="T21" s="203">
        <v>0</v>
      </c>
      <c r="U21" s="203">
        <v>2.19</v>
      </c>
      <c r="V21" s="203">
        <v>2.0699999999999998</v>
      </c>
      <c r="W21" s="203">
        <v>0.5</v>
      </c>
      <c r="X21" s="203">
        <v>1.64</v>
      </c>
      <c r="Y21" s="203">
        <v>0</v>
      </c>
      <c r="Z21" s="203">
        <v>58.67</v>
      </c>
      <c r="AA21" s="203">
        <v>0</v>
      </c>
      <c r="AB21" s="203">
        <v>0</v>
      </c>
      <c r="AC21" s="203">
        <v>12.67</v>
      </c>
      <c r="AD21" s="203">
        <v>0</v>
      </c>
      <c r="AE21" s="203">
        <v>0</v>
      </c>
      <c r="AF21" s="203">
        <v>0</v>
      </c>
      <c r="AG21" s="203">
        <v>24.1</v>
      </c>
      <c r="AH21" s="203">
        <v>0</v>
      </c>
      <c r="AI21" s="203">
        <v>39.520000000000003</v>
      </c>
      <c r="AJ21" s="203">
        <v>0</v>
      </c>
      <c r="AK21" s="203">
        <v>11.16</v>
      </c>
      <c r="AL21" s="203">
        <v>0</v>
      </c>
      <c r="AM21" s="203">
        <v>0</v>
      </c>
      <c r="AN21" s="203">
        <v>0</v>
      </c>
      <c r="AO21" s="203">
        <v>252.87</v>
      </c>
      <c r="AP21" s="203">
        <v>1.36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13.11</v>
      </c>
      <c r="E22" s="203">
        <v>0</v>
      </c>
      <c r="F22" s="203">
        <v>0</v>
      </c>
      <c r="G22" s="203">
        <v>21.32</v>
      </c>
      <c r="H22" s="203">
        <v>0</v>
      </c>
      <c r="I22" s="203">
        <v>6.73</v>
      </c>
      <c r="J22" s="203">
        <v>20.51</v>
      </c>
      <c r="K22" s="203">
        <v>1.79</v>
      </c>
      <c r="L22" s="203">
        <v>264.67</v>
      </c>
      <c r="M22" s="203">
        <v>1.02</v>
      </c>
      <c r="N22" s="203">
        <v>1.31</v>
      </c>
      <c r="O22" s="203">
        <v>0</v>
      </c>
      <c r="P22" s="203">
        <v>1.26</v>
      </c>
      <c r="Q22" s="203">
        <v>2.98</v>
      </c>
      <c r="R22" s="203">
        <v>6.12</v>
      </c>
      <c r="S22" s="203">
        <v>0</v>
      </c>
      <c r="T22" s="203">
        <v>0</v>
      </c>
      <c r="U22" s="203">
        <v>2.19</v>
      </c>
      <c r="V22" s="203">
        <v>2.0699999999999998</v>
      </c>
      <c r="W22" s="203">
        <v>0.5</v>
      </c>
      <c r="X22" s="203">
        <v>1.64</v>
      </c>
      <c r="Y22" s="203">
        <v>0</v>
      </c>
      <c r="Z22" s="203">
        <v>58.67</v>
      </c>
      <c r="AA22" s="203">
        <v>0</v>
      </c>
      <c r="AB22" s="203">
        <v>0</v>
      </c>
      <c r="AC22" s="203">
        <v>12.67</v>
      </c>
      <c r="AD22" s="203">
        <v>0</v>
      </c>
      <c r="AE22" s="203">
        <v>0</v>
      </c>
      <c r="AF22" s="203">
        <v>0</v>
      </c>
      <c r="AG22" s="203">
        <v>24.1</v>
      </c>
      <c r="AH22" s="203">
        <v>0</v>
      </c>
      <c r="AI22" s="203">
        <v>39.520000000000003</v>
      </c>
      <c r="AJ22" s="203">
        <v>0</v>
      </c>
      <c r="AK22" s="203">
        <v>11.16</v>
      </c>
      <c r="AL22" s="203">
        <v>0</v>
      </c>
      <c r="AM22" s="203">
        <v>0</v>
      </c>
      <c r="AN22" s="203">
        <v>0</v>
      </c>
      <c r="AO22" s="203">
        <v>252.87</v>
      </c>
      <c r="AP22" s="203">
        <v>1.36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13.11</v>
      </c>
      <c r="E23" s="203">
        <v>0</v>
      </c>
      <c r="F23" s="203">
        <v>0</v>
      </c>
      <c r="G23" s="203">
        <v>21.32</v>
      </c>
      <c r="H23" s="203">
        <v>0</v>
      </c>
      <c r="I23" s="203">
        <v>6.73</v>
      </c>
      <c r="J23" s="203">
        <v>20.51</v>
      </c>
      <c r="K23" s="203">
        <v>1.79</v>
      </c>
      <c r="L23" s="203">
        <v>264.67</v>
      </c>
      <c r="M23" s="203">
        <v>1.02</v>
      </c>
      <c r="N23" s="203">
        <v>1.31</v>
      </c>
      <c r="O23" s="203">
        <v>0</v>
      </c>
      <c r="P23" s="203">
        <v>1.26</v>
      </c>
      <c r="Q23" s="203">
        <v>2.98</v>
      </c>
      <c r="R23" s="203">
        <v>6.12</v>
      </c>
      <c r="S23" s="203">
        <v>0</v>
      </c>
      <c r="T23" s="203">
        <v>0</v>
      </c>
      <c r="U23" s="203">
        <v>2.19</v>
      </c>
      <c r="V23" s="203">
        <v>2.0699999999999998</v>
      </c>
      <c r="W23" s="203">
        <v>0.5</v>
      </c>
      <c r="X23" s="203">
        <v>1.64</v>
      </c>
      <c r="Y23" s="203">
        <v>0</v>
      </c>
      <c r="Z23" s="203">
        <v>58.67</v>
      </c>
      <c r="AA23" s="203">
        <v>0</v>
      </c>
      <c r="AB23" s="203">
        <v>0</v>
      </c>
      <c r="AC23" s="203">
        <v>12.67</v>
      </c>
      <c r="AD23" s="203">
        <v>0</v>
      </c>
      <c r="AE23" s="203">
        <v>0</v>
      </c>
      <c r="AF23" s="203">
        <v>0</v>
      </c>
      <c r="AG23" s="203">
        <v>24.1</v>
      </c>
      <c r="AH23" s="203">
        <v>0</v>
      </c>
      <c r="AI23" s="203">
        <v>39.520000000000003</v>
      </c>
      <c r="AJ23" s="203">
        <v>0</v>
      </c>
      <c r="AK23" s="203">
        <v>11.16</v>
      </c>
      <c r="AL23" s="203">
        <v>0</v>
      </c>
      <c r="AM23" s="203">
        <v>0</v>
      </c>
      <c r="AN23" s="203">
        <v>0</v>
      </c>
      <c r="AO23" s="203">
        <v>252.87</v>
      </c>
      <c r="AP23" s="203">
        <v>1.36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13.11</v>
      </c>
      <c r="E24" s="203">
        <v>0</v>
      </c>
      <c r="F24" s="203">
        <v>0</v>
      </c>
      <c r="G24" s="203">
        <v>21.32</v>
      </c>
      <c r="H24" s="203">
        <v>0</v>
      </c>
      <c r="I24" s="203">
        <v>6.73</v>
      </c>
      <c r="J24" s="203">
        <v>20.51</v>
      </c>
      <c r="K24" s="203">
        <v>1.79</v>
      </c>
      <c r="L24" s="203">
        <v>264.67</v>
      </c>
      <c r="M24" s="203">
        <v>1.02</v>
      </c>
      <c r="N24" s="203">
        <v>1.31</v>
      </c>
      <c r="O24" s="203">
        <v>0</v>
      </c>
      <c r="P24" s="203">
        <v>1.26</v>
      </c>
      <c r="Q24" s="203">
        <v>2.98</v>
      </c>
      <c r="R24" s="203">
        <v>6.12</v>
      </c>
      <c r="S24" s="203">
        <v>0</v>
      </c>
      <c r="T24" s="203">
        <v>0</v>
      </c>
      <c r="U24" s="203">
        <v>2.19</v>
      </c>
      <c r="V24" s="203">
        <v>2.0699999999999998</v>
      </c>
      <c r="W24" s="203">
        <v>0.5</v>
      </c>
      <c r="X24" s="203">
        <v>1.64</v>
      </c>
      <c r="Y24" s="203">
        <v>0</v>
      </c>
      <c r="Z24" s="203">
        <v>58.67</v>
      </c>
      <c r="AA24" s="203">
        <v>0</v>
      </c>
      <c r="AB24" s="203">
        <v>0</v>
      </c>
      <c r="AC24" s="203">
        <v>12.67</v>
      </c>
      <c r="AD24" s="203">
        <v>0</v>
      </c>
      <c r="AE24" s="203">
        <v>0</v>
      </c>
      <c r="AF24" s="203">
        <v>0</v>
      </c>
      <c r="AG24" s="203">
        <v>24.1</v>
      </c>
      <c r="AH24" s="203">
        <v>0</v>
      </c>
      <c r="AI24" s="203">
        <v>39.520000000000003</v>
      </c>
      <c r="AJ24" s="203">
        <v>0</v>
      </c>
      <c r="AK24" s="203">
        <v>11.16</v>
      </c>
      <c r="AL24" s="203">
        <v>0</v>
      </c>
      <c r="AM24" s="203">
        <v>0</v>
      </c>
      <c r="AN24" s="203">
        <v>0</v>
      </c>
      <c r="AO24" s="203">
        <v>252.87</v>
      </c>
      <c r="AP24" s="203">
        <v>1.36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13.11</v>
      </c>
      <c r="E25" s="203">
        <v>0</v>
      </c>
      <c r="F25" s="203">
        <v>0</v>
      </c>
      <c r="G25" s="203">
        <v>21.32</v>
      </c>
      <c r="H25" s="203">
        <v>0</v>
      </c>
      <c r="I25" s="203">
        <v>6.73</v>
      </c>
      <c r="J25" s="203">
        <v>20.51</v>
      </c>
      <c r="K25" s="203">
        <v>1.79</v>
      </c>
      <c r="L25" s="203">
        <v>264.67</v>
      </c>
      <c r="M25" s="203">
        <v>1.02</v>
      </c>
      <c r="N25" s="203">
        <v>1.31</v>
      </c>
      <c r="O25" s="203">
        <v>0</v>
      </c>
      <c r="P25" s="203">
        <v>1.26</v>
      </c>
      <c r="Q25" s="203">
        <v>2.98</v>
      </c>
      <c r="R25" s="203">
        <v>6.12</v>
      </c>
      <c r="S25" s="203">
        <v>0</v>
      </c>
      <c r="T25" s="203">
        <v>0</v>
      </c>
      <c r="U25" s="203">
        <v>2.19</v>
      </c>
      <c r="V25" s="203">
        <v>2.0699999999999998</v>
      </c>
      <c r="W25" s="203">
        <v>0.5</v>
      </c>
      <c r="X25" s="203">
        <v>1.64</v>
      </c>
      <c r="Y25" s="203">
        <v>0</v>
      </c>
      <c r="Z25" s="203">
        <v>58.67</v>
      </c>
      <c r="AA25" s="203">
        <v>0</v>
      </c>
      <c r="AB25" s="203">
        <v>0</v>
      </c>
      <c r="AC25" s="203">
        <v>12.67</v>
      </c>
      <c r="AD25" s="203">
        <v>0</v>
      </c>
      <c r="AE25" s="203">
        <v>0</v>
      </c>
      <c r="AF25" s="203">
        <v>0</v>
      </c>
      <c r="AG25" s="203">
        <v>24.1</v>
      </c>
      <c r="AH25" s="203">
        <v>0</v>
      </c>
      <c r="AI25" s="203">
        <v>39.520000000000003</v>
      </c>
      <c r="AJ25" s="203">
        <v>0</v>
      </c>
      <c r="AK25" s="203">
        <v>11.16</v>
      </c>
      <c r="AL25" s="203">
        <v>0</v>
      </c>
      <c r="AM25" s="203">
        <v>0</v>
      </c>
      <c r="AN25" s="203">
        <v>0</v>
      </c>
      <c r="AO25" s="203">
        <v>252.87</v>
      </c>
      <c r="AP25" s="203">
        <v>1.36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13.11</v>
      </c>
      <c r="E26" s="203">
        <v>0</v>
      </c>
      <c r="F26" s="203">
        <v>0</v>
      </c>
      <c r="G26" s="203">
        <v>21.32</v>
      </c>
      <c r="H26" s="203">
        <v>0</v>
      </c>
      <c r="I26" s="203">
        <v>6.73</v>
      </c>
      <c r="J26" s="203">
        <v>20.51</v>
      </c>
      <c r="K26" s="203">
        <v>1.79</v>
      </c>
      <c r="L26" s="203">
        <v>264.67</v>
      </c>
      <c r="M26" s="203">
        <v>1.02</v>
      </c>
      <c r="N26" s="203">
        <v>1.31</v>
      </c>
      <c r="O26" s="203">
        <v>0</v>
      </c>
      <c r="P26" s="203">
        <v>1.26</v>
      </c>
      <c r="Q26" s="203">
        <v>2.98</v>
      </c>
      <c r="R26" s="203">
        <v>6.12</v>
      </c>
      <c r="S26" s="203">
        <v>0</v>
      </c>
      <c r="T26" s="203">
        <v>0</v>
      </c>
      <c r="U26" s="203">
        <v>2.19</v>
      </c>
      <c r="V26" s="203">
        <v>2.0699999999999998</v>
      </c>
      <c r="W26" s="203">
        <v>6.48</v>
      </c>
      <c r="X26" s="203">
        <v>21.38</v>
      </c>
      <c r="Y26" s="203">
        <v>0</v>
      </c>
      <c r="Z26" s="203">
        <v>58.67</v>
      </c>
      <c r="AA26" s="203">
        <v>0</v>
      </c>
      <c r="AB26" s="203">
        <v>0</v>
      </c>
      <c r="AC26" s="203">
        <v>12.67</v>
      </c>
      <c r="AD26" s="203">
        <v>0</v>
      </c>
      <c r="AE26" s="203">
        <v>0</v>
      </c>
      <c r="AF26" s="203">
        <v>0</v>
      </c>
      <c r="AG26" s="203">
        <v>24.1</v>
      </c>
      <c r="AH26" s="203">
        <v>0</v>
      </c>
      <c r="AI26" s="203">
        <v>39.520000000000003</v>
      </c>
      <c r="AJ26" s="203">
        <v>0</v>
      </c>
      <c r="AK26" s="203">
        <v>11.16</v>
      </c>
      <c r="AL26" s="203">
        <v>0</v>
      </c>
      <c r="AM26" s="203">
        <v>0</v>
      </c>
      <c r="AN26" s="203">
        <v>0</v>
      </c>
      <c r="AO26" s="203">
        <v>252.87</v>
      </c>
      <c r="AP26" s="203">
        <v>1.36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12.79</v>
      </c>
      <c r="E27" s="203">
        <v>0</v>
      </c>
      <c r="F27" s="203">
        <v>0</v>
      </c>
      <c r="G27" s="203">
        <v>21.32</v>
      </c>
      <c r="H27" s="203">
        <v>0</v>
      </c>
      <c r="I27" s="203">
        <v>6.73</v>
      </c>
      <c r="J27" s="203">
        <v>20.51</v>
      </c>
      <c r="K27" s="203">
        <v>1.77</v>
      </c>
      <c r="L27" s="203">
        <v>264.67</v>
      </c>
      <c r="M27" s="203">
        <v>1.02</v>
      </c>
      <c r="N27" s="203">
        <v>1.31</v>
      </c>
      <c r="O27" s="203">
        <v>0</v>
      </c>
      <c r="P27" s="203">
        <v>1.26</v>
      </c>
      <c r="Q27" s="203">
        <v>2.98</v>
      </c>
      <c r="R27" s="203">
        <v>6.12</v>
      </c>
      <c r="S27" s="203">
        <v>0</v>
      </c>
      <c r="T27" s="203">
        <v>0</v>
      </c>
      <c r="U27" s="203">
        <v>2.19</v>
      </c>
      <c r="V27" s="203">
        <v>2.0699999999999998</v>
      </c>
      <c r="W27" s="203">
        <v>6.48</v>
      </c>
      <c r="X27" s="203">
        <v>21.38</v>
      </c>
      <c r="Y27" s="203">
        <v>0</v>
      </c>
      <c r="Z27" s="203">
        <v>58.67</v>
      </c>
      <c r="AA27" s="203">
        <v>0</v>
      </c>
      <c r="AB27" s="203">
        <v>0</v>
      </c>
      <c r="AC27" s="203">
        <v>12.67</v>
      </c>
      <c r="AD27" s="203">
        <v>0</v>
      </c>
      <c r="AE27" s="203">
        <v>0</v>
      </c>
      <c r="AF27" s="203">
        <v>0</v>
      </c>
      <c r="AG27" s="203">
        <v>24.1</v>
      </c>
      <c r="AH27" s="203">
        <v>0</v>
      </c>
      <c r="AI27" s="203">
        <v>39.520000000000003</v>
      </c>
      <c r="AJ27" s="203">
        <v>0</v>
      </c>
      <c r="AK27" s="203">
        <v>11.16</v>
      </c>
      <c r="AL27" s="203">
        <v>0</v>
      </c>
      <c r="AM27" s="203">
        <v>0</v>
      </c>
      <c r="AN27" s="203">
        <v>0</v>
      </c>
      <c r="AO27" s="203">
        <v>252.87</v>
      </c>
      <c r="AP27" s="203">
        <v>1.36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12.79</v>
      </c>
      <c r="E28" s="203">
        <v>0</v>
      </c>
      <c r="F28" s="203">
        <v>0</v>
      </c>
      <c r="G28" s="203">
        <v>21.32</v>
      </c>
      <c r="H28" s="203">
        <v>0</v>
      </c>
      <c r="I28" s="203">
        <v>6.73</v>
      </c>
      <c r="J28" s="203">
        <v>20.51</v>
      </c>
      <c r="K28" s="203">
        <v>1.77</v>
      </c>
      <c r="L28" s="203">
        <v>264.67</v>
      </c>
      <c r="M28" s="203">
        <v>1.02</v>
      </c>
      <c r="N28" s="203">
        <v>1.31</v>
      </c>
      <c r="O28" s="203">
        <v>0</v>
      </c>
      <c r="P28" s="203">
        <v>1.26</v>
      </c>
      <c r="Q28" s="203">
        <v>2.98</v>
      </c>
      <c r="R28" s="203">
        <v>6.12</v>
      </c>
      <c r="S28" s="203">
        <v>0</v>
      </c>
      <c r="T28" s="203">
        <v>0</v>
      </c>
      <c r="U28" s="203">
        <v>2.19</v>
      </c>
      <c r="V28" s="203">
        <v>2.0699999999999998</v>
      </c>
      <c r="W28" s="203">
        <v>1.2</v>
      </c>
      <c r="X28" s="203">
        <v>1.75</v>
      </c>
      <c r="Y28" s="203">
        <v>0</v>
      </c>
      <c r="Z28" s="203">
        <v>58.67</v>
      </c>
      <c r="AA28" s="203">
        <v>0</v>
      </c>
      <c r="AB28" s="203">
        <v>0</v>
      </c>
      <c r="AC28" s="203">
        <v>12.67</v>
      </c>
      <c r="AD28" s="203">
        <v>0</v>
      </c>
      <c r="AE28" s="203">
        <v>0</v>
      </c>
      <c r="AF28" s="203">
        <v>0</v>
      </c>
      <c r="AG28" s="203">
        <v>24.1</v>
      </c>
      <c r="AH28" s="203">
        <v>0</v>
      </c>
      <c r="AI28" s="203">
        <v>39.520000000000003</v>
      </c>
      <c r="AJ28" s="203">
        <v>0</v>
      </c>
      <c r="AK28" s="203">
        <v>11.16</v>
      </c>
      <c r="AL28" s="203">
        <v>0</v>
      </c>
      <c r="AM28" s="203">
        <v>0</v>
      </c>
      <c r="AN28" s="203">
        <v>0</v>
      </c>
      <c r="AO28" s="203">
        <v>252.87</v>
      </c>
      <c r="AP28" s="203">
        <v>1.36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12.79</v>
      </c>
      <c r="E29" s="203">
        <v>0</v>
      </c>
      <c r="F29" s="203">
        <v>0</v>
      </c>
      <c r="G29" s="203">
        <v>21.32</v>
      </c>
      <c r="H29" s="203">
        <v>0</v>
      </c>
      <c r="I29" s="203">
        <v>6.73</v>
      </c>
      <c r="J29" s="203">
        <v>20.51</v>
      </c>
      <c r="K29" s="203">
        <v>1.82</v>
      </c>
      <c r="L29" s="203">
        <v>264.67</v>
      </c>
      <c r="M29" s="203">
        <v>1.02</v>
      </c>
      <c r="N29" s="203">
        <v>1.31</v>
      </c>
      <c r="O29" s="203">
        <v>0</v>
      </c>
      <c r="P29" s="203">
        <v>1.26</v>
      </c>
      <c r="Q29" s="203">
        <v>2.98</v>
      </c>
      <c r="R29" s="203">
        <v>6.12</v>
      </c>
      <c r="S29" s="203">
        <v>0</v>
      </c>
      <c r="T29" s="203">
        <v>0</v>
      </c>
      <c r="U29" s="203">
        <v>2.19</v>
      </c>
      <c r="V29" s="203">
        <v>2.0699999999999998</v>
      </c>
      <c r="W29" s="203">
        <v>6.48</v>
      </c>
      <c r="X29" s="203">
        <v>14.81</v>
      </c>
      <c r="Y29" s="203">
        <v>0</v>
      </c>
      <c r="Z29" s="203">
        <v>58.67</v>
      </c>
      <c r="AA29" s="203">
        <v>0</v>
      </c>
      <c r="AB29" s="203">
        <v>0</v>
      </c>
      <c r="AC29" s="203">
        <v>12.67</v>
      </c>
      <c r="AD29" s="203">
        <v>0</v>
      </c>
      <c r="AE29" s="203">
        <v>0</v>
      </c>
      <c r="AF29" s="203">
        <v>0</v>
      </c>
      <c r="AG29" s="203">
        <v>24.1</v>
      </c>
      <c r="AH29" s="203">
        <v>0</v>
      </c>
      <c r="AI29" s="203">
        <v>39.520000000000003</v>
      </c>
      <c r="AJ29" s="203">
        <v>0</v>
      </c>
      <c r="AK29" s="203">
        <v>11.16</v>
      </c>
      <c r="AL29" s="203">
        <v>0</v>
      </c>
      <c r="AM29" s="203">
        <v>0</v>
      </c>
      <c r="AN29" s="203">
        <v>0</v>
      </c>
      <c r="AO29" s="203">
        <v>252.87</v>
      </c>
      <c r="AP29" s="203">
        <v>1.36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12.79</v>
      </c>
      <c r="E30" s="203">
        <v>0</v>
      </c>
      <c r="F30" s="203">
        <v>0</v>
      </c>
      <c r="G30" s="203">
        <v>21.32</v>
      </c>
      <c r="H30" s="203">
        <v>0</v>
      </c>
      <c r="I30" s="203">
        <v>6.73</v>
      </c>
      <c r="J30" s="203">
        <v>20.51</v>
      </c>
      <c r="K30" s="203">
        <v>1.79</v>
      </c>
      <c r="L30" s="203">
        <v>264.67</v>
      </c>
      <c r="M30" s="203">
        <v>1.02</v>
      </c>
      <c r="N30" s="203">
        <v>1.31</v>
      </c>
      <c r="O30" s="203">
        <v>0</v>
      </c>
      <c r="P30" s="203">
        <v>1.26</v>
      </c>
      <c r="Q30" s="203">
        <v>2.98</v>
      </c>
      <c r="R30" s="203">
        <v>6.12</v>
      </c>
      <c r="S30" s="203">
        <v>0</v>
      </c>
      <c r="T30" s="203">
        <v>0</v>
      </c>
      <c r="U30" s="203">
        <v>2.19</v>
      </c>
      <c r="V30" s="203">
        <v>2.0699999999999998</v>
      </c>
      <c r="W30" s="203">
        <v>6.48</v>
      </c>
      <c r="X30" s="203">
        <v>21.38</v>
      </c>
      <c r="Y30" s="203">
        <v>0</v>
      </c>
      <c r="Z30" s="203">
        <v>58.67</v>
      </c>
      <c r="AA30" s="203">
        <v>0</v>
      </c>
      <c r="AB30" s="203">
        <v>0</v>
      </c>
      <c r="AC30" s="203">
        <v>12.67</v>
      </c>
      <c r="AD30" s="203">
        <v>0</v>
      </c>
      <c r="AE30" s="203">
        <v>0</v>
      </c>
      <c r="AF30" s="203">
        <v>0</v>
      </c>
      <c r="AG30" s="203">
        <v>24.1</v>
      </c>
      <c r="AH30" s="203">
        <v>0</v>
      </c>
      <c r="AI30" s="203">
        <v>39.520000000000003</v>
      </c>
      <c r="AJ30" s="203">
        <v>0</v>
      </c>
      <c r="AK30" s="203">
        <v>11.16</v>
      </c>
      <c r="AL30" s="203">
        <v>0</v>
      </c>
      <c r="AM30" s="203">
        <v>0</v>
      </c>
      <c r="AN30" s="203">
        <v>0</v>
      </c>
      <c r="AO30" s="203">
        <v>252.87</v>
      </c>
      <c r="AP30" s="203">
        <v>1.36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12.79</v>
      </c>
      <c r="E31" s="203">
        <v>0</v>
      </c>
      <c r="F31" s="203">
        <v>0</v>
      </c>
      <c r="G31" s="203">
        <v>21.32</v>
      </c>
      <c r="H31" s="203">
        <v>0</v>
      </c>
      <c r="I31" s="203">
        <v>6.73</v>
      </c>
      <c r="J31" s="203">
        <v>20.51</v>
      </c>
      <c r="K31" s="203">
        <v>1.72</v>
      </c>
      <c r="L31" s="203">
        <v>264.67</v>
      </c>
      <c r="M31" s="203">
        <v>1.02</v>
      </c>
      <c r="N31" s="203">
        <v>1.31</v>
      </c>
      <c r="O31" s="203">
        <v>0</v>
      </c>
      <c r="P31" s="203">
        <v>1.26</v>
      </c>
      <c r="Q31" s="203">
        <v>2.98</v>
      </c>
      <c r="R31" s="203">
        <v>6.12</v>
      </c>
      <c r="S31" s="203">
        <v>0</v>
      </c>
      <c r="T31" s="203">
        <v>0</v>
      </c>
      <c r="U31" s="203">
        <v>2.19</v>
      </c>
      <c r="V31" s="203">
        <v>2.0699999999999998</v>
      </c>
      <c r="W31" s="203">
        <v>0.5</v>
      </c>
      <c r="X31" s="203">
        <v>1.64</v>
      </c>
      <c r="Y31" s="203">
        <v>0</v>
      </c>
      <c r="Z31" s="203">
        <v>58.67</v>
      </c>
      <c r="AA31" s="203">
        <v>0</v>
      </c>
      <c r="AB31" s="203">
        <v>0</v>
      </c>
      <c r="AC31" s="203">
        <v>12.67</v>
      </c>
      <c r="AD31" s="203">
        <v>0</v>
      </c>
      <c r="AE31" s="203">
        <v>0</v>
      </c>
      <c r="AF31" s="203">
        <v>0</v>
      </c>
      <c r="AG31" s="203">
        <v>24.1</v>
      </c>
      <c r="AH31" s="203">
        <v>0</v>
      </c>
      <c r="AI31" s="203">
        <v>39.520000000000003</v>
      </c>
      <c r="AJ31" s="203">
        <v>0</v>
      </c>
      <c r="AK31" s="203">
        <v>11.16</v>
      </c>
      <c r="AL31" s="203">
        <v>0</v>
      </c>
      <c r="AM31" s="203">
        <v>0</v>
      </c>
      <c r="AN31" s="203">
        <v>0</v>
      </c>
      <c r="AO31" s="203">
        <v>252.87</v>
      </c>
      <c r="AP31" s="203">
        <v>1.36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12.79</v>
      </c>
      <c r="E32" s="203">
        <v>0</v>
      </c>
      <c r="F32" s="203">
        <v>0</v>
      </c>
      <c r="G32" s="203">
        <v>21.32</v>
      </c>
      <c r="H32" s="203">
        <v>0</v>
      </c>
      <c r="I32" s="203">
        <v>6.73</v>
      </c>
      <c r="J32" s="203">
        <v>20.51</v>
      </c>
      <c r="K32" s="203">
        <v>1.79</v>
      </c>
      <c r="L32" s="203">
        <v>264.67</v>
      </c>
      <c r="M32" s="203">
        <v>1.02</v>
      </c>
      <c r="N32" s="203">
        <v>1.31</v>
      </c>
      <c r="O32" s="203">
        <v>0</v>
      </c>
      <c r="P32" s="203">
        <v>1.26</v>
      </c>
      <c r="Q32" s="203">
        <v>2.98</v>
      </c>
      <c r="R32" s="203">
        <v>6.12</v>
      </c>
      <c r="S32" s="203">
        <v>0</v>
      </c>
      <c r="T32" s="203">
        <v>0</v>
      </c>
      <c r="U32" s="203">
        <v>2.19</v>
      </c>
      <c r="V32" s="203">
        <v>2.0699999999999998</v>
      </c>
      <c r="W32" s="203">
        <v>0.5</v>
      </c>
      <c r="X32" s="203">
        <v>1.64</v>
      </c>
      <c r="Y32" s="203">
        <v>0</v>
      </c>
      <c r="Z32" s="203">
        <v>58.67</v>
      </c>
      <c r="AA32" s="203">
        <v>0</v>
      </c>
      <c r="AB32" s="203">
        <v>0</v>
      </c>
      <c r="AC32" s="203">
        <v>12.67</v>
      </c>
      <c r="AD32" s="203">
        <v>0</v>
      </c>
      <c r="AE32" s="203">
        <v>0</v>
      </c>
      <c r="AF32" s="203">
        <v>0</v>
      </c>
      <c r="AG32" s="203">
        <v>24.1</v>
      </c>
      <c r="AH32" s="203">
        <v>0</v>
      </c>
      <c r="AI32" s="203">
        <v>39.520000000000003</v>
      </c>
      <c r="AJ32" s="203">
        <v>0</v>
      </c>
      <c r="AK32" s="203">
        <v>11.16</v>
      </c>
      <c r="AL32" s="203">
        <v>0</v>
      </c>
      <c r="AM32" s="203">
        <v>0</v>
      </c>
      <c r="AN32" s="203">
        <v>0</v>
      </c>
      <c r="AO32" s="203">
        <v>252.87</v>
      </c>
      <c r="AP32" s="203">
        <v>1.36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12.79</v>
      </c>
      <c r="E33" s="203">
        <v>0</v>
      </c>
      <c r="F33" s="203">
        <v>0</v>
      </c>
      <c r="G33" s="203">
        <v>21.32</v>
      </c>
      <c r="H33" s="203">
        <v>0</v>
      </c>
      <c r="I33" s="203">
        <v>6.73</v>
      </c>
      <c r="J33" s="203">
        <v>20.51</v>
      </c>
      <c r="K33" s="203">
        <v>2.02</v>
      </c>
      <c r="L33" s="203">
        <v>264.67</v>
      </c>
      <c r="M33" s="203">
        <v>1.02</v>
      </c>
      <c r="N33" s="203">
        <v>1.31</v>
      </c>
      <c r="O33" s="203">
        <v>0</v>
      </c>
      <c r="P33" s="203">
        <v>1.26</v>
      </c>
      <c r="Q33" s="203">
        <v>2.98</v>
      </c>
      <c r="R33" s="203">
        <v>6.12</v>
      </c>
      <c r="S33" s="203">
        <v>0</v>
      </c>
      <c r="T33" s="203">
        <v>0</v>
      </c>
      <c r="U33" s="203">
        <v>3.68</v>
      </c>
      <c r="V33" s="203">
        <v>2.0699999999999998</v>
      </c>
      <c r="W33" s="203">
        <v>0.5</v>
      </c>
      <c r="X33" s="203">
        <v>1.64</v>
      </c>
      <c r="Y33" s="203">
        <v>0</v>
      </c>
      <c r="Z33" s="203">
        <v>58.67</v>
      </c>
      <c r="AA33" s="203">
        <v>0</v>
      </c>
      <c r="AB33" s="203">
        <v>0</v>
      </c>
      <c r="AC33" s="203">
        <v>12.99</v>
      </c>
      <c r="AD33" s="203">
        <v>0</v>
      </c>
      <c r="AE33" s="203">
        <v>0</v>
      </c>
      <c r="AF33" s="203">
        <v>0</v>
      </c>
      <c r="AG33" s="203">
        <v>24.1</v>
      </c>
      <c r="AH33" s="203">
        <v>0</v>
      </c>
      <c r="AI33" s="203">
        <v>39.520000000000003</v>
      </c>
      <c r="AJ33" s="203">
        <v>0</v>
      </c>
      <c r="AK33" s="203">
        <v>11.16</v>
      </c>
      <c r="AL33" s="203">
        <v>0</v>
      </c>
      <c r="AM33" s="203">
        <v>0</v>
      </c>
      <c r="AN33" s="203">
        <v>0</v>
      </c>
      <c r="AO33" s="203">
        <v>252.87</v>
      </c>
      <c r="AP33" s="203">
        <v>1.36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12.79</v>
      </c>
      <c r="E34" s="203">
        <v>0</v>
      </c>
      <c r="F34" s="203">
        <v>0</v>
      </c>
      <c r="G34" s="203">
        <v>21.32</v>
      </c>
      <c r="H34" s="203">
        <v>0</v>
      </c>
      <c r="I34" s="203">
        <v>6.73</v>
      </c>
      <c r="J34" s="203">
        <v>20.51</v>
      </c>
      <c r="K34" s="203">
        <v>1.79</v>
      </c>
      <c r="L34" s="203">
        <v>264.67</v>
      </c>
      <c r="M34" s="203">
        <v>1.02</v>
      </c>
      <c r="N34" s="203">
        <v>1.31</v>
      </c>
      <c r="O34" s="203">
        <v>0</v>
      </c>
      <c r="P34" s="203">
        <v>1.26</v>
      </c>
      <c r="Q34" s="203">
        <v>2.98</v>
      </c>
      <c r="R34" s="203">
        <v>6.12</v>
      </c>
      <c r="S34" s="203">
        <v>0</v>
      </c>
      <c r="T34" s="203">
        <v>0</v>
      </c>
      <c r="U34" s="203">
        <v>2.35</v>
      </c>
      <c r="V34" s="203">
        <v>2.0699999999999998</v>
      </c>
      <c r="W34" s="203">
        <v>6.48</v>
      </c>
      <c r="X34" s="203">
        <v>21.38</v>
      </c>
      <c r="Y34" s="203">
        <v>0</v>
      </c>
      <c r="Z34" s="203">
        <v>58.67</v>
      </c>
      <c r="AA34" s="203">
        <v>0</v>
      </c>
      <c r="AB34" s="203">
        <v>0</v>
      </c>
      <c r="AC34" s="203">
        <v>12.99</v>
      </c>
      <c r="AD34" s="203">
        <v>0</v>
      </c>
      <c r="AE34" s="203">
        <v>0</v>
      </c>
      <c r="AF34" s="203">
        <v>0</v>
      </c>
      <c r="AG34" s="203">
        <v>24.1</v>
      </c>
      <c r="AH34" s="203">
        <v>0</v>
      </c>
      <c r="AI34" s="203">
        <v>39.520000000000003</v>
      </c>
      <c r="AJ34" s="203">
        <v>0</v>
      </c>
      <c r="AK34" s="203">
        <v>11.16</v>
      </c>
      <c r="AL34" s="203">
        <v>0</v>
      </c>
      <c r="AM34" s="203">
        <v>0</v>
      </c>
      <c r="AN34" s="203">
        <v>0</v>
      </c>
      <c r="AO34" s="203">
        <v>252.87</v>
      </c>
      <c r="AP34" s="203">
        <v>1.36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12.79</v>
      </c>
      <c r="E35" s="203">
        <v>0</v>
      </c>
      <c r="F35" s="203">
        <v>0</v>
      </c>
      <c r="G35" s="203">
        <v>21.26</v>
      </c>
      <c r="H35" s="203">
        <v>0</v>
      </c>
      <c r="I35" s="203">
        <v>6.73</v>
      </c>
      <c r="J35" s="203">
        <v>20.51</v>
      </c>
      <c r="K35" s="203">
        <v>1.79</v>
      </c>
      <c r="L35" s="203">
        <v>264.67</v>
      </c>
      <c r="M35" s="203">
        <v>1.02</v>
      </c>
      <c r="N35" s="203">
        <v>1.31</v>
      </c>
      <c r="O35" s="203">
        <v>0</v>
      </c>
      <c r="P35" s="203">
        <v>1.26</v>
      </c>
      <c r="Q35" s="203">
        <v>2.98</v>
      </c>
      <c r="R35" s="203">
        <v>6.12</v>
      </c>
      <c r="S35" s="203">
        <v>0</v>
      </c>
      <c r="T35" s="203">
        <v>0</v>
      </c>
      <c r="U35" s="203">
        <v>2.29</v>
      </c>
      <c r="V35" s="203">
        <v>2.0699999999999998</v>
      </c>
      <c r="W35" s="203">
        <v>6.48</v>
      </c>
      <c r="X35" s="203">
        <v>21.38</v>
      </c>
      <c r="Y35" s="203">
        <v>0</v>
      </c>
      <c r="Z35" s="203">
        <v>58.67</v>
      </c>
      <c r="AA35" s="203">
        <v>0</v>
      </c>
      <c r="AB35" s="203">
        <v>0</v>
      </c>
      <c r="AC35" s="203">
        <v>12.99</v>
      </c>
      <c r="AD35" s="203">
        <v>0</v>
      </c>
      <c r="AE35" s="203">
        <v>0</v>
      </c>
      <c r="AF35" s="203">
        <v>0</v>
      </c>
      <c r="AG35" s="203">
        <v>24.1</v>
      </c>
      <c r="AH35" s="203">
        <v>0</v>
      </c>
      <c r="AI35" s="203">
        <v>39.520000000000003</v>
      </c>
      <c r="AJ35" s="203">
        <v>0</v>
      </c>
      <c r="AK35" s="203">
        <v>11.16</v>
      </c>
      <c r="AL35" s="203">
        <v>0</v>
      </c>
      <c r="AM35" s="203">
        <v>0</v>
      </c>
      <c r="AN35" s="203">
        <v>0</v>
      </c>
      <c r="AO35" s="203">
        <v>252.87</v>
      </c>
      <c r="AP35" s="203">
        <v>2.27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12.79</v>
      </c>
      <c r="E36" s="203">
        <v>0</v>
      </c>
      <c r="F36" s="203">
        <v>0</v>
      </c>
      <c r="G36" s="203">
        <v>21.26</v>
      </c>
      <c r="H36" s="203">
        <v>0</v>
      </c>
      <c r="I36" s="203">
        <v>6.73</v>
      </c>
      <c r="J36" s="203">
        <v>20.51</v>
      </c>
      <c r="K36" s="203">
        <v>1.79</v>
      </c>
      <c r="L36" s="203">
        <v>264.67</v>
      </c>
      <c r="M36" s="203">
        <v>1.02</v>
      </c>
      <c r="N36" s="203">
        <v>1.31</v>
      </c>
      <c r="O36" s="203">
        <v>0</v>
      </c>
      <c r="P36" s="203">
        <v>1.26</v>
      </c>
      <c r="Q36" s="203">
        <v>2.98</v>
      </c>
      <c r="R36" s="203">
        <v>6.12</v>
      </c>
      <c r="S36" s="203">
        <v>0</v>
      </c>
      <c r="T36" s="203">
        <v>0</v>
      </c>
      <c r="U36" s="203">
        <v>2.29</v>
      </c>
      <c r="V36" s="203">
        <v>2.0699999999999998</v>
      </c>
      <c r="W36" s="203">
        <v>6.48</v>
      </c>
      <c r="X36" s="203">
        <v>21.38</v>
      </c>
      <c r="Y36" s="203">
        <v>0</v>
      </c>
      <c r="Z36" s="203">
        <v>58.67</v>
      </c>
      <c r="AA36" s="203">
        <v>0</v>
      </c>
      <c r="AB36" s="203">
        <v>0</v>
      </c>
      <c r="AC36" s="203">
        <v>12.99</v>
      </c>
      <c r="AD36" s="203">
        <v>0</v>
      </c>
      <c r="AE36" s="203">
        <v>0</v>
      </c>
      <c r="AF36" s="203">
        <v>0</v>
      </c>
      <c r="AG36" s="203">
        <v>24.1</v>
      </c>
      <c r="AH36" s="203">
        <v>0</v>
      </c>
      <c r="AI36" s="203">
        <v>39.520000000000003</v>
      </c>
      <c r="AJ36" s="203">
        <v>0</v>
      </c>
      <c r="AK36" s="203">
        <v>11.16</v>
      </c>
      <c r="AL36" s="203">
        <v>0</v>
      </c>
      <c r="AM36" s="203">
        <v>0</v>
      </c>
      <c r="AN36" s="203">
        <v>0</v>
      </c>
      <c r="AO36" s="203">
        <v>252.87</v>
      </c>
      <c r="AP36" s="203">
        <v>2.27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12.79</v>
      </c>
      <c r="E37" s="203">
        <v>0</v>
      </c>
      <c r="F37" s="203">
        <v>0</v>
      </c>
      <c r="G37" s="203">
        <v>21.26</v>
      </c>
      <c r="H37" s="203">
        <v>0</v>
      </c>
      <c r="I37" s="203">
        <v>6.73</v>
      </c>
      <c r="J37" s="203">
        <v>20.51</v>
      </c>
      <c r="K37" s="203">
        <v>1.79</v>
      </c>
      <c r="L37" s="203">
        <v>264.67</v>
      </c>
      <c r="M37" s="203">
        <v>1.02</v>
      </c>
      <c r="N37" s="203">
        <v>1.31</v>
      </c>
      <c r="O37" s="203">
        <v>0</v>
      </c>
      <c r="P37" s="203">
        <v>1.26</v>
      </c>
      <c r="Q37" s="203">
        <v>2.98</v>
      </c>
      <c r="R37" s="203">
        <v>6.12</v>
      </c>
      <c r="S37" s="203">
        <v>0</v>
      </c>
      <c r="T37" s="203">
        <v>0</v>
      </c>
      <c r="U37" s="203">
        <v>2.29</v>
      </c>
      <c r="V37" s="203">
        <v>2.0699999999999998</v>
      </c>
      <c r="W37" s="203">
        <v>0.5</v>
      </c>
      <c r="X37" s="203">
        <v>1.64</v>
      </c>
      <c r="Y37" s="203">
        <v>0</v>
      </c>
      <c r="Z37" s="203">
        <v>59.7</v>
      </c>
      <c r="AA37" s="203">
        <v>0</v>
      </c>
      <c r="AB37" s="203">
        <v>0</v>
      </c>
      <c r="AC37" s="203">
        <v>12.99</v>
      </c>
      <c r="AD37" s="203">
        <v>0</v>
      </c>
      <c r="AE37" s="203">
        <v>0</v>
      </c>
      <c r="AF37" s="203">
        <v>0</v>
      </c>
      <c r="AG37" s="203">
        <v>24.1</v>
      </c>
      <c r="AH37" s="203">
        <v>0</v>
      </c>
      <c r="AI37" s="203">
        <v>39.520000000000003</v>
      </c>
      <c r="AJ37" s="203">
        <v>0</v>
      </c>
      <c r="AK37" s="203">
        <v>11.16</v>
      </c>
      <c r="AL37" s="203">
        <v>0</v>
      </c>
      <c r="AM37" s="203">
        <v>0</v>
      </c>
      <c r="AN37" s="203">
        <v>0</v>
      </c>
      <c r="AO37" s="203">
        <v>252.87</v>
      </c>
      <c r="AP37" s="203">
        <v>2.27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12.79</v>
      </c>
      <c r="E38" s="203">
        <v>0</v>
      </c>
      <c r="F38" s="203">
        <v>0</v>
      </c>
      <c r="G38" s="203">
        <v>21.26</v>
      </c>
      <c r="H38" s="203">
        <v>0</v>
      </c>
      <c r="I38" s="203">
        <v>6.73</v>
      </c>
      <c r="J38" s="203">
        <v>20.51</v>
      </c>
      <c r="K38" s="203">
        <v>1.79</v>
      </c>
      <c r="L38" s="203">
        <v>264.67</v>
      </c>
      <c r="M38" s="203">
        <v>1.02</v>
      </c>
      <c r="N38" s="203">
        <v>1.31</v>
      </c>
      <c r="O38" s="203">
        <v>0</v>
      </c>
      <c r="P38" s="203">
        <v>1.26</v>
      </c>
      <c r="Q38" s="203">
        <v>2.98</v>
      </c>
      <c r="R38" s="203">
        <v>6.12</v>
      </c>
      <c r="S38" s="203">
        <v>0</v>
      </c>
      <c r="T38" s="203">
        <v>0</v>
      </c>
      <c r="U38" s="203">
        <v>2.29</v>
      </c>
      <c r="V38" s="203">
        <v>2.0699999999999998</v>
      </c>
      <c r="W38" s="203">
        <v>0.5</v>
      </c>
      <c r="X38" s="203">
        <v>1.64</v>
      </c>
      <c r="Y38" s="203">
        <v>0</v>
      </c>
      <c r="Z38" s="203">
        <v>59.7</v>
      </c>
      <c r="AA38" s="203">
        <v>0</v>
      </c>
      <c r="AB38" s="203">
        <v>0</v>
      </c>
      <c r="AC38" s="203">
        <v>12.99</v>
      </c>
      <c r="AD38" s="203">
        <v>0</v>
      </c>
      <c r="AE38" s="203">
        <v>0</v>
      </c>
      <c r="AF38" s="203">
        <v>0</v>
      </c>
      <c r="AG38" s="203">
        <v>24.1</v>
      </c>
      <c r="AH38" s="203">
        <v>0</v>
      </c>
      <c r="AI38" s="203">
        <v>39.520000000000003</v>
      </c>
      <c r="AJ38" s="203">
        <v>0</v>
      </c>
      <c r="AK38" s="203">
        <v>11.16</v>
      </c>
      <c r="AL38" s="203">
        <v>0</v>
      </c>
      <c r="AM38" s="203">
        <v>0</v>
      </c>
      <c r="AN38" s="203">
        <v>0</v>
      </c>
      <c r="AO38" s="203">
        <v>252.87</v>
      </c>
      <c r="AP38" s="203">
        <v>2.27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12.79</v>
      </c>
      <c r="E39" s="203">
        <v>0</v>
      </c>
      <c r="F39" s="203">
        <v>0</v>
      </c>
      <c r="G39" s="203">
        <v>21.26</v>
      </c>
      <c r="H39" s="203">
        <v>0</v>
      </c>
      <c r="I39" s="203">
        <v>6.73</v>
      </c>
      <c r="J39" s="203">
        <v>20.51</v>
      </c>
      <c r="K39" s="203">
        <v>1.79</v>
      </c>
      <c r="L39" s="203">
        <v>264.67</v>
      </c>
      <c r="M39" s="203">
        <v>1.02</v>
      </c>
      <c r="N39" s="203">
        <v>1.31</v>
      </c>
      <c r="O39" s="203">
        <v>0</v>
      </c>
      <c r="P39" s="203">
        <v>1.26</v>
      </c>
      <c r="Q39" s="203">
        <v>2.98</v>
      </c>
      <c r="R39" s="203">
        <v>6.12</v>
      </c>
      <c r="S39" s="203">
        <v>0</v>
      </c>
      <c r="T39" s="203">
        <v>0</v>
      </c>
      <c r="U39" s="203">
        <v>2.29</v>
      </c>
      <c r="V39" s="203">
        <v>2.0699999999999998</v>
      </c>
      <c r="W39" s="203">
        <v>0.5</v>
      </c>
      <c r="X39" s="203">
        <v>1.64</v>
      </c>
      <c r="Y39" s="203">
        <v>0</v>
      </c>
      <c r="Z39" s="203">
        <v>58.67</v>
      </c>
      <c r="AA39" s="203">
        <v>0</v>
      </c>
      <c r="AB39" s="203">
        <v>0</v>
      </c>
      <c r="AC39" s="203">
        <v>12.99</v>
      </c>
      <c r="AD39" s="203">
        <v>0</v>
      </c>
      <c r="AE39" s="203">
        <v>0</v>
      </c>
      <c r="AF39" s="203">
        <v>0</v>
      </c>
      <c r="AG39" s="203">
        <v>24.1</v>
      </c>
      <c r="AH39" s="203">
        <v>0</v>
      </c>
      <c r="AI39" s="203">
        <v>39.520000000000003</v>
      </c>
      <c r="AJ39" s="203">
        <v>0</v>
      </c>
      <c r="AK39" s="203">
        <v>11.16</v>
      </c>
      <c r="AL39" s="203">
        <v>0</v>
      </c>
      <c r="AM39" s="203">
        <v>0</v>
      </c>
      <c r="AN39" s="203">
        <v>0</v>
      </c>
      <c r="AO39" s="203">
        <v>237.91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12.79</v>
      </c>
      <c r="E40" s="203">
        <v>0</v>
      </c>
      <c r="F40" s="203">
        <v>0</v>
      </c>
      <c r="G40" s="203">
        <v>21.26</v>
      </c>
      <c r="H40" s="203">
        <v>0</v>
      </c>
      <c r="I40" s="203">
        <v>6.73</v>
      </c>
      <c r="J40" s="203">
        <v>20.51</v>
      </c>
      <c r="K40" s="203">
        <v>1.79</v>
      </c>
      <c r="L40" s="203">
        <v>264.67</v>
      </c>
      <c r="M40" s="203">
        <v>1.02</v>
      </c>
      <c r="N40" s="203">
        <v>1.31</v>
      </c>
      <c r="O40" s="203">
        <v>0</v>
      </c>
      <c r="P40" s="203">
        <v>1.26</v>
      </c>
      <c r="Q40" s="203">
        <v>2.98</v>
      </c>
      <c r="R40" s="203">
        <v>6.12</v>
      </c>
      <c r="S40" s="203">
        <v>0</v>
      </c>
      <c r="T40" s="203">
        <v>0</v>
      </c>
      <c r="U40" s="203">
        <v>2.29</v>
      </c>
      <c r="V40" s="203">
        <v>2.0699999999999998</v>
      </c>
      <c r="W40" s="203">
        <v>0.5</v>
      </c>
      <c r="X40" s="203">
        <v>1.64</v>
      </c>
      <c r="Y40" s="203">
        <v>0</v>
      </c>
      <c r="Z40" s="203">
        <v>58.67</v>
      </c>
      <c r="AA40" s="203">
        <v>0</v>
      </c>
      <c r="AB40" s="203">
        <v>0</v>
      </c>
      <c r="AC40" s="203">
        <v>12.99</v>
      </c>
      <c r="AD40" s="203">
        <v>0</v>
      </c>
      <c r="AE40" s="203">
        <v>0</v>
      </c>
      <c r="AF40" s="203">
        <v>0</v>
      </c>
      <c r="AG40" s="203">
        <v>24.1</v>
      </c>
      <c r="AH40" s="203">
        <v>0</v>
      </c>
      <c r="AI40" s="203">
        <v>39.520000000000003</v>
      </c>
      <c r="AJ40" s="203">
        <v>0</v>
      </c>
      <c r="AK40" s="203">
        <v>11.16</v>
      </c>
      <c r="AL40" s="203">
        <v>0</v>
      </c>
      <c r="AM40" s="203">
        <v>0</v>
      </c>
      <c r="AN40" s="203">
        <v>0</v>
      </c>
      <c r="AO40" s="203">
        <v>237.91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12.79</v>
      </c>
      <c r="E41" s="203">
        <v>0</v>
      </c>
      <c r="F41" s="203">
        <v>0</v>
      </c>
      <c r="G41" s="203">
        <v>21.26</v>
      </c>
      <c r="H41" s="203">
        <v>0</v>
      </c>
      <c r="I41" s="203">
        <v>6.73</v>
      </c>
      <c r="J41" s="203">
        <v>20.51</v>
      </c>
      <c r="K41" s="203">
        <v>1.79</v>
      </c>
      <c r="L41" s="203">
        <v>264.67</v>
      </c>
      <c r="M41" s="203">
        <v>1.02</v>
      </c>
      <c r="N41" s="203">
        <v>1.31</v>
      </c>
      <c r="O41" s="203">
        <v>0</v>
      </c>
      <c r="P41" s="203">
        <v>1.26</v>
      </c>
      <c r="Q41" s="203">
        <v>2.98</v>
      </c>
      <c r="R41" s="203">
        <v>6.12</v>
      </c>
      <c r="S41" s="203">
        <v>0</v>
      </c>
      <c r="T41" s="203">
        <v>0</v>
      </c>
      <c r="U41" s="203">
        <v>2.29</v>
      </c>
      <c r="V41" s="203">
        <v>2.0699999999999998</v>
      </c>
      <c r="W41" s="203">
        <v>0.5</v>
      </c>
      <c r="X41" s="203">
        <v>1.64</v>
      </c>
      <c r="Y41" s="203">
        <v>0</v>
      </c>
      <c r="Z41" s="203">
        <v>58.67</v>
      </c>
      <c r="AA41" s="203">
        <v>0</v>
      </c>
      <c r="AB41" s="203">
        <v>0</v>
      </c>
      <c r="AC41" s="203">
        <v>12.99</v>
      </c>
      <c r="AD41" s="203">
        <v>0</v>
      </c>
      <c r="AE41" s="203">
        <v>0</v>
      </c>
      <c r="AF41" s="203">
        <v>0</v>
      </c>
      <c r="AG41" s="203">
        <v>24.1</v>
      </c>
      <c r="AH41" s="203">
        <v>3.86</v>
      </c>
      <c r="AI41" s="203">
        <v>39.520000000000003</v>
      </c>
      <c r="AJ41" s="203">
        <v>0</v>
      </c>
      <c r="AK41" s="203">
        <v>11.16</v>
      </c>
      <c r="AL41" s="203">
        <v>0</v>
      </c>
      <c r="AM41" s="203">
        <v>0</v>
      </c>
      <c r="AN41" s="203">
        <v>0</v>
      </c>
      <c r="AO41" s="203">
        <v>237.91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12.79</v>
      </c>
      <c r="E42" s="203">
        <v>0</v>
      </c>
      <c r="F42" s="203">
        <v>0</v>
      </c>
      <c r="G42" s="203">
        <v>21.26</v>
      </c>
      <c r="H42" s="203">
        <v>0</v>
      </c>
      <c r="I42" s="203">
        <v>6.73</v>
      </c>
      <c r="J42" s="203">
        <v>20.51</v>
      </c>
      <c r="K42" s="203">
        <v>1.79</v>
      </c>
      <c r="L42" s="203">
        <v>264.67</v>
      </c>
      <c r="M42" s="203">
        <v>1.02</v>
      </c>
      <c r="N42" s="203">
        <v>1.31</v>
      </c>
      <c r="O42" s="203">
        <v>0</v>
      </c>
      <c r="P42" s="203">
        <v>1.26</v>
      </c>
      <c r="Q42" s="203">
        <v>2.98</v>
      </c>
      <c r="R42" s="203">
        <v>6.12</v>
      </c>
      <c r="S42" s="203">
        <v>0</v>
      </c>
      <c r="T42" s="203">
        <v>0</v>
      </c>
      <c r="U42" s="203">
        <v>2.29</v>
      </c>
      <c r="V42" s="203">
        <v>2.0699999999999998</v>
      </c>
      <c r="W42" s="203">
        <v>0.5</v>
      </c>
      <c r="X42" s="203">
        <v>1.64</v>
      </c>
      <c r="Y42" s="203">
        <v>0</v>
      </c>
      <c r="Z42" s="203">
        <v>58.67</v>
      </c>
      <c r="AA42" s="203">
        <v>0</v>
      </c>
      <c r="AB42" s="203">
        <v>0</v>
      </c>
      <c r="AC42" s="203">
        <v>12.99</v>
      </c>
      <c r="AD42" s="203">
        <v>0</v>
      </c>
      <c r="AE42" s="203">
        <v>0</v>
      </c>
      <c r="AF42" s="203">
        <v>0</v>
      </c>
      <c r="AG42" s="203">
        <v>24.1</v>
      </c>
      <c r="AH42" s="203">
        <v>3.86</v>
      </c>
      <c r="AI42" s="203">
        <v>39.520000000000003</v>
      </c>
      <c r="AJ42" s="203">
        <v>0</v>
      </c>
      <c r="AK42" s="203">
        <v>11.16</v>
      </c>
      <c r="AL42" s="203">
        <v>0</v>
      </c>
      <c r="AM42" s="203">
        <v>0</v>
      </c>
      <c r="AN42" s="203">
        <v>0</v>
      </c>
      <c r="AO42" s="203">
        <v>237.91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12.73</v>
      </c>
      <c r="E43" s="203">
        <v>0</v>
      </c>
      <c r="F43" s="203">
        <v>0</v>
      </c>
      <c r="G43" s="203">
        <v>21.26</v>
      </c>
      <c r="H43" s="203">
        <v>0</v>
      </c>
      <c r="I43" s="203">
        <v>6.73</v>
      </c>
      <c r="J43" s="203">
        <v>20.51</v>
      </c>
      <c r="K43" s="203">
        <v>1.79</v>
      </c>
      <c r="L43" s="203">
        <v>264.67</v>
      </c>
      <c r="M43" s="203">
        <v>1.02</v>
      </c>
      <c r="N43" s="203">
        <v>1.31</v>
      </c>
      <c r="O43" s="203">
        <v>0</v>
      </c>
      <c r="P43" s="203">
        <v>1.26</v>
      </c>
      <c r="Q43" s="203">
        <v>2.98</v>
      </c>
      <c r="R43" s="203">
        <v>6.12</v>
      </c>
      <c r="S43" s="203">
        <v>0</v>
      </c>
      <c r="T43" s="203">
        <v>0</v>
      </c>
      <c r="U43" s="203">
        <v>2.29</v>
      </c>
      <c r="V43" s="203">
        <v>2.0699999999999998</v>
      </c>
      <c r="W43" s="203">
        <v>0.5</v>
      </c>
      <c r="X43" s="203">
        <v>1.64</v>
      </c>
      <c r="Y43" s="203">
        <v>0</v>
      </c>
      <c r="Z43" s="203">
        <v>58.67</v>
      </c>
      <c r="AA43" s="203">
        <v>0</v>
      </c>
      <c r="AB43" s="203">
        <v>0</v>
      </c>
      <c r="AC43" s="203">
        <v>13.3</v>
      </c>
      <c r="AD43" s="203">
        <v>0</v>
      </c>
      <c r="AE43" s="203">
        <v>0</v>
      </c>
      <c r="AF43" s="203">
        <v>0</v>
      </c>
      <c r="AG43" s="203">
        <v>24.1</v>
      </c>
      <c r="AH43" s="203">
        <v>7.71</v>
      </c>
      <c r="AI43" s="203">
        <v>39.520000000000003</v>
      </c>
      <c r="AJ43" s="203">
        <v>0</v>
      </c>
      <c r="AK43" s="203">
        <v>11.16</v>
      </c>
      <c r="AL43" s="203">
        <v>0</v>
      </c>
      <c r="AM43" s="203">
        <v>0</v>
      </c>
      <c r="AN43" s="203">
        <v>0</v>
      </c>
      <c r="AO43" s="203">
        <v>233.38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12.73</v>
      </c>
      <c r="E44" s="203">
        <v>0</v>
      </c>
      <c r="F44" s="203">
        <v>0</v>
      </c>
      <c r="G44" s="203">
        <v>21.26</v>
      </c>
      <c r="H44" s="203">
        <v>0</v>
      </c>
      <c r="I44" s="203">
        <v>6.73</v>
      </c>
      <c r="J44" s="203">
        <v>20.51</v>
      </c>
      <c r="K44" s="203">
        <v>1.79</v>
      </c>
      <c r="L44" s="203">
        <v>264.67</v>
      </c>
      <c r="M44" s="203">
        <v>1.02</v>
      </c>
      <c r="N44" s="203">
        <v>1.31</v>
      </c>
      <c r="O44" s="203">
        <v>0</v>
      </c>
      <c r="P44" s="203">
        <v>1.26</v>
      </c>
      <c r="Q44" s="203">
        <v>2.98</v>
      </c>
      <c r="R44" s="203">
        <v>6.12</v>
      </c>
      <c r="S44" s="203">
        <v>0</v>
      </c>
      <c r="T44" s="203">
        <v>0</v>
      </c>
      <c r="U44" s="203">
        <v>2.29</v>
      </c>
      <c r="V44" s="203">
        <v>2.0699999999999998</v>
      </c>
      <c r="W44" s="203">
        <v>0.5</v>
      </c>
      <c r="X44" s="203">
        <v>1.64</v>
      </c>
      <c r="Y44" s="203">
        <v>0</v>
      </c>
      <c r="Z44" s="203">
        <v>58.67</v>
      </c>
      <c r="AA44" s="203">
        <v>0</v>
      </c>
      <c r="AB44" s="203">
        <v>0</v>
      </c>
      <c r="AC44" s="203">
        <v>13.3</v>
      </c>
      <c r="AD44" s="203">
        <v>0</v>
      </c>
      <c r="AE44" s="203">
        <v>0</v>
      </c>
      <c r="AF44" s="203">
        <v>0</v>
      </c>
      <c r="AG44" s="203">
        <v>24.1</v>
      </c>
      <c r="AH44" s="203">
        <v>7.71</v>
      </c>
      <c r="AI44" s="203">
        <v>39.520000000000003</v>
      </c>
      <c r="AJ44" s="203">
        <v>0</v>
      </c>
      <c r="AK44" s="203">
        <v>11.16</v>
      </c>
      <c r="AL44" s="203">
        <v>0</v>
      </c>
      <c r="AM44" s="203">
        <v>0</v>
      </c>
      <c r="AN44" s="203">
        <v>0</v>
      </c>
      <c r="AO44" s="203">
        <v>233.38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12.73</v>
      </c>
      <c r="E45" s="203">
        <v>0</v>
      </c>
      <c r="F45" s="203">
        <v>0</v>
      </c>
      <c r="G45" s="203">
        <v>21.26</v>
      </c>
      <c r="H45" s="203">
        <v>0</v>
      </c>
      <c r="I45" s="203">
        <v>6.73</v>
      </c>
      <c r="J45" s="203">
        <v>20.51</v>
      </c>
      <c r="K45" s="203">
        <v>1.79</v>
      </c>
      <c r="L45" s="203">
        <v>264.67</v>
      </c>
      <c r="M45" s="203">
        <v>1.02</v>
      </c>
      <c r="N45" s="203">
        <v>1.31</v>
      </c>
      <c r="O45" s="203">
        <v>0</v>
      </c>
      <c r="P45" s="203">
        <v>1.26</v>
      </c>
      <c r="Q45" s="203">
        <v>2.98</v>
      </c>
      <c r="R45" s="203">
        <v>6.12</v>
      </c>
      <c r="S45" s="203">
        <v>0</v>
      </c>
      <c r="T45" s="203">
        <v>0</v>
      </c>
      <c r="U45" s="203">
        <v>2.29</v>
      </c>
      <c r="V45" s="203">
        <v>2.0699999999999998</v>
      </c>
      <c r="W45" s="203">
        <v>0.5</v>
      </c>
      <c r="X45" s="203">
        <v>1.64</v>
      </c>
      <c r="Y45" s="203">
        <v>0</v>
      </c>
      <c r="Z45" s="203">
        <v>58.44</v>
      </c>
      <c r="AA45" s="203">
        <v>0</v>
      </c>
      <c r="AB45" s="203">
        <v>0</v>
      </c>
      <c r="AC45" s="203">
        <v>13.72</v>
      </c>
      <c r="AD45" s="203">
        <v>0</v>
      </c>
      <c r="AE45" s="203">
        <v>0</v>
      </c>
      <c r="AF45" s="203">
        <v>0</v>
      </c>
      <c r="AG45" s="203">
        <v>24.1</v>
      </c>
      <c r="AH45" s="203">
        <v>11.57</v>
      </c>
      <c r="AI45" s="203">
        <v>39.520000000000003</v>
      </c>
      <c r="AJ45" s="203">
        <v>0</v>
      </c>
      <c r="AK45" s="203">
        <v>11.16</v>
      </c>
      <c r="AL45" s="203">
        <v>0</v>
      </c>
      <c r="AM45" s="203">
        <v>0</v>
      </c>
      <c r="AN45" s="203">
        <v>0</v>
      </c>
      <c r="AO45" s="203">
        <v>228.85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12.73</v>
      </c>
      <c r="E46" s="203">
        <v>0</v>
      </c>
      <c r="F46" s="203">
        <v>0</v>
      </c>
      <c r="G46" s="203">
        <v>21.26</v>
      </c>
      <c r="H46" s="203">
        <v>0</v>
      </c>
      <c r="I46" s="203">
        <v>6.73</v>
      </c>
      <c r="J46" s="203">
        <v>20.51</v>
      </c>
      <c r="K46" s="203">
        <v>1.79</v>
      </c>
      <c r="L46" s="203">
        <v>264.67</v>
      </c>
      <c r="M46" s="203">
        <v>1.02</v>
      </c>
      <c r="N46" s="203">
        <v>1.31</v>
      </c>
      <c r="O46" s="203">
        <v>0</v>
      </c>
      <c r="P46" s="203">
        <v>1.26</v>
      </c>
      <c r="Q46" s="203">
        <v>2.98</v>
      </c>
      <c r="R46" s="203">
        <v>6.12</v>
      </c>
      <c r="S46" s="203">
        <v>0</v>
      </c>
      <c r="T46" s="203">
        <v>0</v>
      </c>
      <c r="U46" s="203">
        <v>2.29</v>
      </c>
      <c r="V46" s="203">
        <v>0.16</v>
      </c>
      <c r="W46" s="203">
        <v>0.5</v>
      </c>
      <c r="X46" s="203">
        <v>1.64</v>
      </c>
      <c r="Y46" s="203">
        <v>0</v>
      </c>
      <c r="Z46" s="203">
        <v>58.44</v>
      </c>
      <c r="AA46" s="203">
        <v>0</v>
      </c>
      <c r="AB46" s="203">
        <v>0</v>
      </c>
      <c r="AC46" s="203">
        <v>13.72</v>
      </c>
      <c r="AD46" s="203">
        <v>0</v>
      </c>
      <c r="AE46" s="203">
        <v>0</v>
      </c>
      <c r="AF46" s="203">
        <v>0</v>
      </c>
      <c r="AG46" s="203">
        <v>24.1</v>
      </c>
      <c r="AH46" s="203">
        <v>15.42</v>
      </c>
      <c r="AI46" s="203">
        <v>39.520000000000003</v>
      </c>
      <c r="AJ46" s="203">
        <v>0</v>
      </c>
      <c r="AK46" s="203">
        <v>11.16</v>
      </c>
      <c r="AL46" s="203">
        <v>0</v>
      </c>
      <c r="AM46" s="203">
        <v>0</v>
      </c>
      <c r="AN46" s="203">
        <v>0</v>
      </c>
      <c r="AO46" s="203">
        <v>228.85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12.73</v>
      </c>
      <c r="E47" s="203">
        <v>0</v>
      </c>
      <c r="F47" s="203">
        <v>0</v>
      </c>
      <c r="G47" s="203">
        <v>21.26</v>
      </c>
      <c r="H47" s="203">
        <v>0</v>
      </c>
      <c r="I47" s="203">
        <v>6.73</v>
      </c>
      <c r="J47" s="203">
        <v>20.51</v>
      </c>
      <c r="K47" s="203">
        <v>1.79</v>
      </c>
      <c r="L47" s="203">
        <v>264.67</v>
      </c>
      <c r="M47" s="203">
        <v>1.02</v>
      </c>
      <c r="N47" s="203">
        <v>1.31</v>
      </c>
      <c r="O47" s="203">
        <v>0</v>
      </c>
      <c r="P47" s="203">
        <v>1.25</v>
      </c>
      <c r="Q47" s="203">
        <v>2.98</v>
      </c>
      <c r="R47" s="203">
        <v>6.12</v>
      </c>
      <c r="S47" s="203">
        <v>0</v>
      </c>
      <c r="T47" s="203">
        <v>0</v>
      </c>
      <c r="U47" s="203">
        <v>2.5499999999999998</v>
      </c>
      <c r="V47" s="203">
        <v>2.0699999999999998</v>
      </c>
      <c r="W47" s="203">
        <v>6.48</v>
      </c>
      <c r="X47" s="203">
        <v>21.38</v>
      </c>
      <c r="Y47" s="203">
        <v>0</v>
      </c>
      <c r="Z47" s="203">
        <v>58.67</v>
      </c>
      <c r="AA47" s="203">
        <v>0</v>
      </c>
      <c r="AB47" s="203">
        <v>0</v>
      </c>
      <c r="AC47" s="203">
        <v>13.72</v>
      </c>
      <c r="AD47" s="203">
        <v>0</v>
      </c>
      <c r="AE47" s="203">
        <v>0</v>
      </c>
      <c r="AF47" s="203">
        <v>0</v>
      </c>
      <c r="AG47" s="203">
        <v>24.1</v>
      </c>
      <c r="AH47" s="203">
        <v>15.42</v>
      </c>
      <c r="AI47" s="203">
        <v>39.520000000000003</v>
      </c>
      <c r="AJ47" s="203">
        <v>0</v>
      </c>
      <c r="AK47" s="203">
        <v>11.16</v>
      </c>
      <c r="AL47" s="203">
        <v>0</v>
      </c>
      <c r="AM47" s="203">
        <v>0</v>
      </c>
      <c r="AN47" s="203">
        <v>0</v>
      </c>
      <c r="AO47" s="203">
        <v>228.85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12.73</v>
      </c>
      <c r="E48" s="203">
        <v>0</v>
      </c>
      <c r="F48" s="203">
        <v>0</v>
      </c>
      <c r="G48" s="203">
        <v>21.26</v>
      </c>
      <c r="H48" s="203">
        <v>0</v>
      </c>
      <c r="I48" s="203">
        <v>6.73</v>
      </c>
      <c r="J48" s="203">
        <v>20.51</v>
      </c>
      <c r="K48" s="203">
        <v>1.79</v>
      </c>
      <c r="L48" s="203">
        <v>264.67</v>
      </c>
      <c r="M48" s="203">
        <v>1.02</v>
      </c>
      <c r="N48" s="203">
        <v>1.31</v>
      </c>
      <c r="O48" s="203">
        <v>0</v>
      </c>
      <c r="P48" s="203">
        <v>1.25</v>
      </c>
      <c r="Q48" s="203">
        <v>2.98</v>
      </c>
      <c r="R48" s="203">
        <v>6.12</v>
      </c>
      <c r="S48" s="203">
        <v>0</v>
      </c>
      <c r="T48" s="203">
        <v>0</v>
      </c>
      <c r="U48" s="203">
        <v>2.5499999999999998</v>
      </c>
      <c r="V48" s="203">
        <v>2.0699999999999998</v>
      </c>
      <c r="W48" s="203">
        <v>0.5</v>
      </c>
      <c r="X48" s="203">
        <v>1.64</v>
      </c>
      <c r="Y48" s="203">
        <v>0</v>
      </c>
      <c r="Z48" s="203">
        <v>58.67</v>
      </c>
      <c r="AA48" s="203">
        <v>0</v>
      </c>
      <c r="AB48" s="203">
        <v>0</v>
      </c>
      <c r="AC48" s="203">
        <v>13.72</v>
      </c>
      <c r="AD48" s="203">
        <v>0</v>
      </c>
      <c r="AE48" s="203">
        <v>0</v>
      </c>
      <c r="AF48" s="203">
        <v>0</v>
      </c>
      <c r="AG48" s="203">
        <v>24.1</v>
      </c>
      <c r="AH48" s="203">
        <v>0</v>
      </c>
      <c r="AI48" s="203">
        <v>39.520000000000003</v>
      </c>
      <c r="AJ48" s="203">
        <v>0</v>
      </c>
      <c r="AK48" s="203">
        <v>11.16</v>
      </c>
      <c r="AL48" s="203">
        <v>0</v>
      </c>
      <c r="AM48" s="203">
        <v>0</v>
      </c>
      <c r="AN48" s="203">
        <v>0</v>
      </c>
      <c r="AO48" s="203">
        <v>228.85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12.73</v>
      </c>
      <c r="E49" s="203">
        <v>0</v>
      </c>
      <c r="F49" s="203">
        <v>0</v>
      </c>
      <c r="G49" s="203">
        <v>21.26</v>
      </c>
      <c r="H49" s="203">
        <v>0</v>
      </c>
      <c r="I49" s="203">
        <v>6.73</v>
      </c>
      <c r="J49" s="203">
        <v>20.51</v>
      </c>
      <c r="K49" s="203">
        <v>1.79</v>
      </c>
      <c r="L49" s="203">
        <v>264.67</v>
      </c>
      <c r="M49" s="203">
        <v>1.02</v>
      </c>
      <c r="N49" s="203">
        <v>1.31</v>
      </c>
      <c r="O49" s="203">
        <v>0</v>
      </c>
      <c r="P49" s="203">
        <v>1.25</v>
      </c>
      <c r="Q49" s="203">
        <v>2.98</v>
      </c>
      <c r="R49" s="203">
        <v>6.12</v>
      </c>
      <c r="S49" s="203">
        <v>0</v>
      </c>
      <c r="T49" s="203">
        <v>0</v>
      </c>
      <c r="U49" s="203">
        <v>2.5499999999999998</v>
      </c>
      <c r="V49" s="203">
        <v>2.0699999999999998</v>
      </c>
      <c r="W49" s="203">
        <v>0.5</v>
      </c>
      <c r="X49" s="203">
        <v>1.64</v>
      </c>
      <c r="Y49" s="203">
        <v>0</v>
      </c>
      <c r="Z49" s="203">
        <v>58.67</v>
      </c>
      <c r="AA49" s="203">
        <v>0</v>
      </c>
      <c r="AB49" s="203">
        <v>0</v>
      </c>
      <c r="AC49" s="203">
        <v>13.72</v>
      </c>
      <c r="AD49" s="203">
        <v>0</v>
      </c>
      <c r="AE49" s="203">
        <v>0</v>
      </c>
      <c r="AF49" s="203">
        <v>0</v>
      </c>
      <c r="AG49" s="203">
        <v>24.1</v>
      </c>
      <c r="AH49" s="203">
        <v>0</v>
      </c>
      <c r="AI49" s="203">
        <v>39.520000000000003</v>
      </c>
      <c r="AJ49" s="203">
        <v>0</v>
      </c>
      <c r="AK49" s="203">
        <v>11.16</v>
      </c>
      <c r="AL49" s="203">
        <v>0</v>
      </c>
      <c r="AM49" s="203">
        <v>0</v>
      </c>
      <c r="AN49" s="203">
        <v>0</v>
      </c>
      <c r="AO49" s="203">
        <v>212.99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12.73</v>
      </c>
      <c r="E50" s="203">
        <v>0</v>
      </c>
      <c r="F50" s="203">
        <v>0</v>
      </c>
      <c r="G50" s="203">
        <v>21.26</v>
      </c>
      <c r="H50" s="203">
        <v>0</v>
      </c>
      <c r="I50" s="203">
        <v>6.73</v>
      </c>
      <c r="J50" s="203">
        <v>20.51</v>
      </c>
      <c r="K50" s="203">
        <v>1.79</v>
      </c>
      <c r="L50" s="203">
        <v>264.67</v>
      </c>
      <c r="M50" s="203">
        <v>1.02</v>
      </c>
      <c r="N50" s="203">
        <v>1.31</v>
      </c>
      <c r="O50" s="203">
        <v>0</v>
      </c>
      <c r="P50" s="203">
        <v>1.25</v>
      </c>
      <c r="Q50" s="203">
        <v>2.98</v>
      </c>
      <c r="R50" s="203">
        <v>6.12</v>
      </c>
      <c r="S50" s="203">
        <v>0</v>
      </c>
      <c r="T50" s="203">
        <v>0</v>
      </c>
      <c r="U50" s="203">
        <v>2.5499999999999998</v>
      </c>
      <c r="V50" s="203">
        <v>2.0699999999999998</v>
      </c>
      <c r="W50" s="203">
        <v>0.5</v>
      </c>
      <c r="X50" s="203">
        <v>1.64</v>
      </c>
      <c r="Y50" s="203">
        <v>0</v>
      </c>
      <c r="Z50" s="203">
        <v>58.67</v>
      </c>
      <c r="AA50" s="203">
        <v>0</v>
      </c>
      <c r="AB50" s="203">
        <v>0</v>
      </c>
      <c r="AC50" s="203">
        <v>13.72</v>
      </c>
      <c r="AD50" s="203">
        <v>0</v>
      </c>
      <c r="AE50" s="203">
        <v>0</v>
      </c>
      <c r="AF50" s="203">
        <v>0</v>
      </c>
      <c r="AG50" s="203">
        <v>24.1</v>
      </c>
      <c r="AH50" s="203">
        <v>0</v>
      </c>
      <c r="AI50" s="203">
        <v>39.520000000000003</v>
      </c>
      <c r="AJ50" s="203">
        <v>0</v>
      </c>
      <c r="AK50" s="203">
        <v>11.16</v>
      </c>
      <c r="AL50" s="203">
        <v>0</v>
      </c>
      <c r="AM50" s="203">
        <v>0</v>
      </c>
      <c r="AN50" s="203">
        <v>0</v>
      </c>
      <c r="AO50" s="203">
        <v>210.72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12.63</v>
      </c>
      <c r="E51" s="203">
        <v>0</v>
      </c>
      <c r="F51" s="203">
        <v>0</v>
      </c>
      <c r="G51" s="203">
        <v>21.16</v>
      </c>
      <c r="H51" s="203">
        <v>0</v>
      </c>
      <c r="I51" s="203">
        <v>6.73</v>
      </c>
      <c r="J51" s="203">
        <v>20.18</v>
      </c>
      <c r="K51" s="203">
        <v>1.79</v>
      </c>
      <c r="L51" s="203">
        <v>264.67</v>
      </c>
      <c r="M51" s="203">
        <v>1.02</v>
      </c>
      <c r="N51" s="203">
        <v>1.31</v>
      </c>
      <c r="O51" s="203">
        <v>0</v>
      </c>
      <c r="P51" s="203">
        <v>1.25</v>
      </c>
      <c r="Q51" s="203">
        <v>2.98</v>
      </c>
      <c r="R51" s="203">
        <v>6.12</v>
      </c>
      <c r="S51" s="203">
        <v>0</v>
      </c>
      <c r="T51" s="203">
        <v>0</v>
      </c>
      <c r="U51" s="203">
        <v>2.5499999999999998</v>
      </c>
      <c r="V51" s="203">
        <v>2.0699999999999998</v>
      </c>
      <c r="W51" s="203">
        <v>0.5</v>
      </c>
      <c r="X51" s="203">
        <v>1.64</v>
      </c>
      <c r="Y51" s="203">
        <v>0</v>
      </c>
      <c r="Z51" s="203">
        <v>58.67</v>
      </c>
      <c r="AA51" s="203">
        <v>0</v>
      </c>
      <c r="AB51" s="203">
        <v>0</v>
      </c>
      <c r="AC51" s="203">
        <v>13.72</v>
      </c>
      <c r="AD51" s="203">
        <v>0</v>
      </c>
      <c r="AE51" s="203">
        <v>0</v>
      </c>
      <c r="AF51" s="203">
        <v>0</v>
      </c>
      <c r="AG51" s="203">
        <v>24.1</v>
      </c>
      <c r="AH51" s="203">
        <v>0</v>
      </c>
      <c r="AI51" s="203">
        <v>39.520000000000003</v>
      </c>
      <c r="AJ51" s="203">
        <v>0</v>
      </c>
      <c r="AK51" s="203">
        <v>11.16</v>
      </c>
      <c r="AL51" s="203">
        <v>0</v>
      </c>
      <c r="AM51" s="203">
        <v>0</v>
      </c>
      <c r="AN51" s="203">
        <v>0</v>
      </c>
      <c r="AO51" s="203">
        <v>201.21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12.63</v>
      </c>
      <c r="E52" s="203">
        <v>0</v>
      </c>
      <c r="F52" s="203">
        <v>0</v>
      </c>
      <c r="G52" s="203">
        <v>21.16</v>
      </c>
      <c r="H52" s="203">
        <v>0</v>
      </c>
      <c r="I52" s="203">
        <v>6.73</v>
      </c>
      <c r="J52" s="203">
        <v>20.18</v>
      </c>
      <c r="K52" s="203">
        <v>1.79</v>
      </c>
      <c r="L52" s="203">
        <v>264.67</v>
      </c>
      <c r="M52" s="203">
        <v>1.02</v>
      </c>
      <c r="N52" s="203">
        <v>1.31</v>
      </c>
      <c r="O52" s="203">
        <v>0</v>
      </c>
      <c r="P52" s="203">
        <v>1.25</v>
      </c>
      <c r="Q52" s="203">
        <v>2.98</v>
      </c>
      <c r="R52" s="203">
        <v>6.12</v>
      </c>
      <c r="S52" s="203">
        <v>0</v>
      </c>
      <c r="T52" s="203">
        <v>0</v>
      </c>
      <c r="U52" s="203">
        <v>2.5499999999999998</v>
      </c>
      <c r="V52" s="203">
        <v>2.0699999999999998</v>
      </c>
      <c r="W52" s="203">
        <v>0.5</v>
      </c>
      <c r="X52" s="203">
        <v>1.64</v>
      </c>
      <c r="Y52" s="203">
        <v>0</v>
      </c>
      <c r="Z52" s="203">
        <v>58.67</v>
      </c>
      <c r="AA52" s="203">
        <v>0</v>
      </c>
      <c r="AB52" s="203">
        <v>0</v>
      </c>
      <c r="AC52" s="203">
        <v>13.72</v>
      </c>
      <c r="AD52" s="203">
        <v>0</v>
      </c>
      <c r="AE52" s="203">
        <v>0</v>
      </c>
      <c r="AF52" s="203">
        <v>0</v>
      </c>
      <c r="AG52" s="203">
        <v>24.1</v>
      </c>
      <c r="AH52" s="203">
        <v>0</v>
      </c>
      <c r="AI52" s="203">
        <v>39.520000000000003</v>
      </c>
      <c r="AJ52" s="203">
        <v>0</v>
      </c>
      <c r="AK52" s="203">
        <v>11.16</v>
      </c>
      <c r="AL52" s="203">
        <v>0</v>
      </c>
      <c r="AM52" s="203">
        <v>0</v>
      </c>
      <c r="AN52" s="203">
        <v>0</v>
      </c>
      <c r="AO52" s="203">
        <v>196.67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12.63</v>
      </c>
      <c r="E53" s="203">
        <v>0</v>
      </c>
      <c r="F53" s="203">
        <v>0</v>
      </c>
      <c r="G53" s="203">
        <v>21.16</v>
      </c>
      <c r="H53" s="203">
        <v>0</v>
      </c>
      <c r="I53" s="203">
        <v>6.73</v>
      </c>
      <c r="J53" s="203">
        <v>20.18</v>
      </c>
      <c r="K53" s="203">
        <v>1.79</v>
      </c>
      <c r="L53" s="203">
        <v>264.67</v>
      </c>
      <c r="M53" s="203">
        <v>1.02</v>
      </c>
      <c r="N53" s="203">
        <v>1.31</v>
      </c>
      <c r="O53" s="203">
        <v>0</v>
      </c>
      <c r="P53" s="203">
        <v>1.25</v>
      </c>
      <c r="Q53" s="203">
        <v>2.98</v>
      </c>
      <c r="R53" s="203">
        <v>6.12</v>
      </c>
      <c r="S53" s="203">
        <v>0</v>
      </c>
      <c r="T53" s="203">
        <v>0</v>
      </c>
      <c r="U53" s="203">
        <v>2.5499999999999998</v>
      </c>
      <c r="V53" s="203">
        <v>2.0699999999999998</v>
      </c>
      <c r="W53" s="203">
        <v>0.5</v>
      </c>
      <c r="X53" s="203">
        <v>1.64</v>
      </c>
      <c r="Y53" s="203">
        <v>0</v>
      </c>
      <c r="Z53" s="203">
        <v>58.67</v>
      </c>
      <c r="AA53" s="203">
        <v>0</v>
      </c>
      <c r="AB53" s="203">
        <v>0</v>
      </c>
      <c r="AC53" s="203">
        <v>13.72</v>
      </c>
      <c r="AD53" s="203">
        <v>0</v>
      </c>
      <c r="AE53" s="203">
        <v>0</v>
      </c>
      <c r="AF53" s="203">
        <v>0</v>
      </c>
      <c r="AG53" s="203">
        <v>24.1</v>
      </c>
      <c r="AH53" s="203">
        <v>0</v>
      </c>
      <c r="AI53" s="203">
        <v>39.520000000000003</v>
      </c>
      <c r="AJ53" s="203">
        <v>0</v>
      </c>
      <c r="AK53" s="203">
        <v>11.16</v>
      </c>
      <c r="AL53" s="203">
        <v>0</v>
      </c>
      <c r="AM53" s="203">
        <v>0</v>
      </c>
      <c r="AN53" s="203">
        <v>0</v>
      </c>
      <c r="AO53" s="203">
        <v>192.14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12.63</v>
      </c>
      <c r="E54" s="203">
        <v>0</v>
      </c>
      <c r="F54" s="203">
        <v>0</v>
      </c>
      <c r="G54" s="203">
        <v>21.16</v>
      </c>
      <c r="H54" s="203">
        <v>0</v>
      </c>
      <c r="I54" s="203">
        <v>6.73</v>
      </c>
      <c r="J54" s="203">
        <v>20.18</v>
      </c>
      <c r="K54" s="203">
        <v>1.79</v>
      </c>
      <c r="L54" s="203">
        <v>264.67</v>
      </c>
      <c r="M54" s="203">
        <v>1.02</v>
      </c>
      <c r="N54" s="203">
        <v>1.31</v>
      </c>
      <c r="O54" s="203">
        <v>0</v>
      </c>
      <c r="P54" s="203">
        <v>1.25</v>
      </c>
      <c r="Q54" s="203">
        <v>2.98</v>
      </c>
      <c r="R54" s="203">
        <v>6.12</v>
      </c>
      <c r="S54" s="203">
        <v>0</v>
      </c>
      <c r="T54" s="203">
        <v>0</v>
      </c>
      <c r="U54" s="203">
        <v>2.5499999999999998</v>
      </c>
      <c r="V54" s="203">
        <v>2.0699999999999998</v>
      </c>
      <c r="W54" s="203">
        <v>0.5</v>
      </c>
      <c r="X54" s="203">
        <v>1.64</v>
      </c>
      <c r="Y54" s="203">
        <v>0</v>
      </c>
      <c r="Z54" s="203">
        <v>58.67</v>
      </c>
      <c r="AA54" s="203">
        <v>0</v>
      </c>
      <c r="AB54" s="203">
        <v>0</v>
      </c>
      <c r="AC54" s="203">
        <v>13.72</v>
      </c>
      <c r="AD54" s="203">
        <v>0</v>
      </c>
      <c r="AE54" s="203">
        <v>0</v>
      </c>
      <c r="AF54" s="203">
        <v>0</v>
      </c>
      <c r="AG54" s="203">
        <v>24.1</v>
      </c>
      <c r="AH54" s="203">
        <v>0</v>
      </c>
      <c r="AI54" s="203">
        <v>39.520000000000003</v>
      </c>
      <c r="AJ54" s="203">
        <v>0</v>
      </c>
      <c r="AK54" s="203">
        <v>11.16</v>
      </c>
      <c r="AL54" s="203">
        <v>0</v>
      </c>
      <c r="AM54" s="203">
        <v>0</v>
      </c>
      <c r="AN54" s="203">
        <v>0</v>
      </c>
      <c r="AO54" s="203">
        <v>187.61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12.63</v>
      </c>
      <c r="E55" s="203">
        <v>0</v>
      </c>
      <c r="F55" s="203">
        <v>0</v>
      </c>
      <c r="G55" s="203">
        <v>21.16</v>
      </c>
      <c r="H55" s="203">
        <v>0</v>
      </c>
      <c r="I55" s="203">
        <v>6.73</v>
      </c>
      <c r="J55" s="203">
        <v>20.18</v>
      </c>
      <c r="K55" s="203">
        <v>1.79</v>
      </c>
      <c r="L55" s="203">
        <v>264.67</v>
      </c>
      <c r="M55" s="203">
        <v>1.02</v>
      </c>
      <c r="N55" s="203">
        <v>1.31</v>
      </c>
      <c r="O55" s="203">
        <v>0</v>
      </c>
      <c r="P55" s="203">
        <v>1.25</v>
      </c>
      <c r="Q55" s="203">
        <v>2.98</v>
      </c>
      <c r="R55" s="203">
        <v>6.12</v>
      </c>
      <c r="S55" s="203">
        <v>0</v>
      </c>
      <c r="T55" s="203">
        <v>0</v>
      </c>
      <c r="U55" s="203">
        <v>2.5499999999999998</v>
      </c>
      <c r="V55" s="203">
        <v>2.0699999999999998</v>
      </c>
      <c r="W55" s="203">
        <v>0.5</v>
      </c>
      <c r="X55" s="203">
        <v>1.64</v>
      </c>
      <c r="Y55" s="203">
        <v>0</v>
      </c>
      <c r="Z55" s="203">
        <v>58.67</v>
      </c>
      <c r="AA55" s="203">
        <v>0</v>
      </c>
      <c r="AB55" s="203">
        <v>0</v>
      </c>
      <c r="AC55" s="203">
        <v>14.01</v>
      </c>
      <c r="AD55" s="203">
        <v>0</v>
      </c>
      <c r="AE55" s="203">
        <v>0</v>
      </c>
      <c r="AF55" s="203">
        <v>0</v>
      </c>
      <c r="AG55" s="203">
        <v>24.1</v>
      </c>
      <c r="AH55" s="203">
        <v>0</v>
      </c>
      <c r="AI55" s="203">
        <v>39.520000000000003</v>
      </c>
      <c r="AJ55" s="203">
        <v>0</v>
      </c>
      <c r="AK55" s="203">
        <v>11.16</v>
      </c>
      <c r="AL55" s="203">
        <v>0</v>
      </c>
      <c r="AM55" s="203">
        <v>0</v>
      </c>
      <c r="AN55" s="203">
        <v>0</v>
      </c>
      <c r="AO55" s="203">
        <v>187.61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12.63</v>
      </c>
      <c r="E56" s="203">
        <v>0</v>
      </c>
      <c r="F56" s="203">
        <v>0</v>
      </c>
      <c r="G56" s="203">
        <v>21.16</v>
      </c>
      <c r="H56" s="203">
        <v>0</v>
      </c>
      <c r="I56" s="203">
        <v>6.73</v>
      </c>
      <c r="J56" s="203">
        <v>20.18</v>
      </c>
      <c r="K56" s="203">
        <v>1.79</v>
      </c>
      <c r="L56" s="203">
        <v>264.67</v>
      </c>
      <c r="M56" s="203">
        <v>1.02</v>
      </c>
      <c r="N56" s="203">
        <v>1.31</v>
      </c>
      <c r="O56" s="203">
        <v>0</v>
      </c>
      <c r="P56" s="203">
        <v>1.25</v>
      </c>
      <c r="Q56" s="203">
        <v>2.98</v>
      </c>
      <c r="R56" s="203">
        <v>6.12</v>
      </c>
      <c r="S56" s="203">
        <v>0</v>
      </c>
      <c r="T56" s="203">
        <v>0</v>
      </c>
      <c r="U56" s="203">
        <v>2.5499999999999998</v>
      </c>
      <c r="V56" s="203">
        <v>2.0699999999999998</v>
      </c>
      <c r="W56" s="203">
        <v>0.5</v>
      </c>
      <c r="X56" s="203">
        <v>1.64</v>
      </c>
      <c r="Y56" s="203">
        <v>0</v>
      </c>
      <c r="Z56" s="203">
        <v>58.67</v>
      </c>
      <c r="AA56" s="203">
        <v>0</v>
      </c>
      <c r="AB56" s="203">
        <v>0</v>
      </c>
      <c r="AC56" s="203">
        <v>14.01</v>
      </c>
      <c r="AD56" s="203">
        <v>0</v>
      </c>
      <c r="AE56" s="203">
        <v>0</v>
      </c>
      <c r="AF56" s="203">
        <v>0</v>
      </c>
      <c r="AG56" s="203">
        <v>24.1</v>
      </c>
      <c r="AH56" s="203">
        <v>0</v>
      </c>
      <c r="AI56" s="203">
        <v>39.520000000000003</v>
      </c>
      <c r="AJ56" s="203">
        <v>0</v>
      </c>
      <c r="AK56" s="203">
        <v>11.16</v>
      </c>
      <c r="AL56" s="203">
        <v>0</v>
      </c>
      <c r="AM56" s="203">
        <v>0</v>
      </c>
      <c r="AN56" s="203">
        <v>0</v>
      </c>
      <c r="AO56" s="203">
        <v>187.61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12.63</v>
      </c>
      <c r="E57" s="203">
        <v>0</v>
      </c>
      <c r="F57" s="203">
        <v>0</v>
      </c>
      <c r="G57" s="203">
        <v>21.16</v>
      </c>
      <c r="H57" s="203">
        <v>0</v>
      </c>
      <c r="I57" s="203">
        <v>6.73</v>
      </c>
      <c r="J57" s="203">
        <v>20.18</v>
      </c>
      <c r="K57" s="203">
        <v>1.79</v>
      </c>
      <c r="L57" s="203">
        <v>264.67</v>
      </c>
      <c r="M57" s="203">
        <v>1.02</v>
      </c>
      <c r="N57" s="203">
        <v>1.31</v>
      </c>
      <c r="O57" s="203">
        <v>0</v>
      </c>
      <c r="P57" s="203">
        <v>1.25</v>
      </c>
      <c r="Q57" s="203">
        <v>2.98</v>
      </c>
      <c r="R57" s="203">
        <v>6.12</v>
      </c>
      <c r="S57" s="203">
        <v>0</v>
      </c>
      <c r="T57" s="203">
        <v>0</v>
      </c>
      <c r="U57" s="203">
        <v>2.5499999999999998</v>
      </c>
      <c r="V57" s="203">
        <v>2.0699999999999998</v>
      </c>
      <c r="W57" s="203">
        <v>6.48</v>
      </c>
      <c r="X57" s="203">
        <v>21.38</v>
      </c>
      <c r="Y57" s="203">
        <v>0</v>
      </c>
      <c r="Z57" s="203">
        <v>58.67</v>
      </c>
      <c r="AA57" s="203">
        <v>0</v>
      </c>
      <c r="AB57" s="203">
        <v>0</v>
      </c>
      <c r="AC57" s="203">
        <v>14.01</v>
      </c>
      <c r="AD57" s="203">
        <v>0</v>
      </c>
      <c r="AE57" s="203">
        <v>0</v>
      </c>
      <c r="AF57" s="203">
        <v>0</v>
      </c>
      <c r="AG57" s="203">
        <v>24.1</v>
      </c>
      <c r="AH57" s="203">
        <v>0</v>
      </c>
      <c r="AI57" s="203">
        <v>39.520000000000003</v>
      </c>
      <c r="AJ57" s="203">
        <v>0</v>
      </c>
      <c r="AK57" s="203">
        <v>11.16</v>
      </c>
      <c r="AL57" s="203">
        <v>0</v>
      </c>
      <c r="AM57" s="203">
        <v>0</v>
      </c>
      <c r="AN57" s="203">
        <v>0</v>
      </c>
      <c r="AO57" s="203">
        <v>187.61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12.63</v>
      </c>
      <c r="E58" s="203">
        <v>0</v>
      </c>
      <c r="F58" s="203">
        <v>0</v>
      </c>
      <c r="G58" s="203">
        <v>21.16</v>
      </c>
      <c r="H58" s="203">
        <v>0</v>
      </c>
      <c r="I58" s="203">
        <v>6.73</v>
      </c>
      <c r="J58" s="203">
        <v>20.18</v>
      </c>
      <c r="K58" s="203">
        <v>1.79</v>
      </c>
      <c r="L58" s="203">
        <v>264.67</v>
      </c>
      <c r="M58" s="203">
        <v>1.02</v>
      </c>
      <c r="N58" s="203">
        <v>1.31</v>
      </c>
      <c r="O58" s="203">
        <v>0</v>
      </c>
      <c r="P58" s="203">
        <v>1.25</v>
      </c>
      <c r="Q58" s="203">
        <v>0.23</v>
      </c>
      <c r="R58" s="203">
        <v>0.47</v>
      </c>
      <c r="S58" s="203">
        <v>0</v>
      </c>
      <c r="T58" s="203">
        <v>0</v>
      </c>
      <c r="U58" s="203">
        <v>2.5499999999999998</v>
      </c>
      <c r="V58" s="203">
        <v>0.16</v>
      </c>
      <c r="W58" s="203">
        <v>0.5</v>
      </c>
      <c r="X58" s="203">
        <v>1.64</v>
      </c>
      <c r="Y58" s="203">
        <v>0</v>
      </c>
      <c r="Z58" s="203">
        <v>39.39</v>
      </c>
      <c r="AA58" s="203">
        <v>0</v>
      </c>
      <c r="AB58" s="203">
        <v>0</v>
      </c>
      <c r="AC58" s="203">
        <v>14.01</v>
      </c>
      <c r="AD58" s="203">
        <v>0</v>
      </c>
      <c r="AE58" s="203">
        <v>0</v>
      </c>
      <c r="AF58" s="203">
        <v>0</v>
      </c>
      <c r="AG58" s="203">
        <v>24.1</v>
      </c>
      <c r="AH58" s="203">
        <v>0</v>
      </c>
      <c r="AI58" s="203">
        <v>39.520000000000003</v>
      </c>
      <c r="AJ58" s="203">
        <v>0</v>
      </c>
      <c r="AK58" s="203">
        <v>11.16</v>
      </c>
      <c r="AL58" s="203">
        <v>0</v>
      </c>
      <c r="AM58" s="203">
        <v>0</v>
      </c>
      <c r="AN58" s="203">
        <v>0</v>
      </c>
      <c r="AO58" s="203">
        <v>187.61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12.63</v>
      </c>
      <c r="E59" s="203">
        <v>0</v>
      </c>
      <c r="F59" s="203">
        <v>0</v>
      </c>
      <c r="G59" s="203">
        <v>21.16</v>
      </c>
      <c r="H59" s="203">
        <v>0</v>
      </c>
      <c r="I59" s="203">
        <v>6.73</v>
      </c>
      <c r="J59" s="203">
        <v>20.18</v>
      </c>
      <c r="K59" s="203">
        <v>1.79</v>
      </c>
      <c r="L59" s="203">
        <v>264.67</v>
      </c>
      <c r="M59" s="203">
        <v>1.02</v>
      </c>
      <c r="N59" s="203">
        <v>1.31</v>
      </c>
      <c r="O59" s="203">
        <v>0</v>
      </c>
      <c r="P59" s="203">
        <v>1.25</v>
      </c>
      <c r="Q59" s="203">
        <v>0.23</v>
      </c>
      <c r="R59" s="203">
        <v>0.47</v>
      </c>
      <c r="S59" s="203">
        <v>0</v>
      </c>
      <c r="T59" s="203">
        <v>0</v>
      </c>
      <c r="U59" s="203">
        <v>2.5499999999999998</v>
      </c>
      <c r="V59" s="203">
        <v>0.16</v>
      </c>
      <c r="W59" s="203">
        <v>0.5</v>
      </c>
      <c r="X59" s="203">
        <v>1.64</v>
      </c>
      <c r="Y59" s="203">
        <v>0</v>
      </c>
      <c r="Z59" s="203">
        <v>2.81</v>
      </c>
      <c r="AA59" s="203">
        <v>0</v>
      </c>
      <c r="AB59" s="203">
        <v>0</v>
      </c>
      <c r="AC59" s="203">
        <v>14.01</v>
      </c>
      <c r="AD59" s="203">
        <v>0</v>
      </c>
      <c r="AE59" s="203">
        <v>0</v>
      </c>
      <c r="AF59" s="203">
        <v>0</v>
      </c>
      <c r="AG59" s="203">
        <v>24.1</v>
      </c>
      <c r="AH59" s="203">
        <v>0</v>
      </c>
      <c r="AI59" s="203">
        <v>39.520000000000003</v>
      </c>
      <c r="AJ59" s="203">
        <v>0</v>
      </c>
      <c r="AK59" s="203">
        <v>11.16</v>
      </c>
      <c r="AL59" s="203">
        <v>0</v>
      </c>
      <c r="AM59" s="203">
        <v>0</v>
      </c>
      <c r="AN59" s="203">
        <v>0</v>
      </c>
      <c r="AO59" s="203">
        <v>183.08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12.63</v>
      </c>
      <c r="E60" s="203">
        <v>0</v>
      </c>
      <c r="F60" s="203">
        <v>0</v>
      </c>
      <c r="G60" s="203">
        <v>21.16</v>
      </c>
      <c r="H60" s="203">
        <v>0</v>
      </c>
      <c r="I60" s="203">
        <v>6.73</v>
      </c>
      <c r="J60" s="203">
        <v>20.18</v>
      </c>
      <c r="K60" s="203">
        <v>1.79</v>
      </c>
      <c r="L60" s="203">
        <v>189.47</v>
      </c>
      <c r="M60" s="203">
        <v>1.02</v>
      </c>
      <c r="N60" s="203">
        <v>1.31</v>
      </c>
      <c r="O60" s="203">
        <v>0</v>
      </c>
      <c r="P60" s="203">
        <v>1.25</v>
      </c>
      <c r="Q60" s="203">
        <v>0.23</v>
      </c>
      <c r="R60" s="203">
        <v>0.47</v>
      </c>
      <c r="S60" s="203">
        <v>0</v>
      </c>
      <c r="T60" s="203">
        <v>0</v>
      </c>
      <c r="U60" s="203">
        <v>2.5499999999999998</v>
      </c>
      <c r="V60" s="203">
        <v>0.16</v>
      </c>
      <c r="W60" s="203">
        <v>0.5</v>
      </c>
      <c r="X60" s="203">
        <v>1.64</v>
      </c>
      <c r="Y60" s="203">
        <v>0</v>
      </c>
      <c r="Z60" s="203">
        <v>2.81</v>
      </c>
      <c r="AA60" s="203">
        <v>0</v>
      </c>
      <c r="AB60" s="203">
        <v>0</v>
      </c>
      <c r="AC60" s="203">
        <v>14.01</v>
      </c>
      <c r="AD60" s="203">
        <v>0</v>
      </c>
      <c r="AE60" s="203">
        <v>0</v>
      </c>
      <c r="AF60" s="203">
        <v>0</v>
      </c>
      <c r="AG60" s="203">
        <v>24.1</v>
      </c>
      <c r="AH60" s="203">
        <v>0</v>
      </c>
      <c r="AI60" s="203">
        <v>39.520000000000003</v>
      </c>
      <c r="AJ60" s="203">
        <v>0</v>
      </c>
      <c r="AK60" s="203">
        <v>11.16</v>
      </c>
      <c r="AL60" s="203">
        <v>0</v>
      </c>
      <c r="AM60" s="203">
        <v>0</v>
      </c>
      <c r="AN60" s="203">
        <v>0</v>
      </c>
      <c r="AO60" s="203">
        <v>183.08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12.63</v>
      </c>
      <c r="E61" s="203">
        <v>0</v>
      </c>
      <c r="F61" s="203">
        <v>0</v>
      </c>
      <c r="G61" s="203">
        <v>21.16</v>
      </c>
      <c r="H61" s="203">
        <v>0</v>
      </c>
      <c r="I61" s="203">
        <v>6.73</v>
      </c>
      <c r="J61" s="203">
        <v>20.18</v>
      </c>
      <c r="K61" s="203">
        <v>1.79</v>
      </c>
      <c r="L61" s="203">
        <v>170.19</v>
      </c>
      <c r="M61" s="203">
        <v>1.02</v>
      </c>
      <c r="N61" s="203">
        <v>1.31</v>
      </c>
      <c r="O61" s="203">
        <v>0</v>
      </c>
      <c r="P61" s="203">
        <v>1.25</v>
      </c>
      <c r="Q61" s="203">
        <v>0.23</v>
      </c>
      <c r="R61" s="203">
        <v>0.47</v>
      </c>
      <c r="S61" s="203">
        <v>0</v>
      </c>
      <c r="T61" s="203">
        <v>0</v>
      </c>
      <c r="U61" s="203">
        <v>2.5499999999999998</v>
      </c>
      <c r="V61" s="203">
        <v>0.16</v>
      </c>
      <c r="W61" s="203">
        <v>0.5</v>
      </c>
      <c r="X61" s="203">
        <v>1.64</v>
      </c>
      <c r="Y61" s="203">
        <v>0</v>
      </c>
      <c r="Z61" s="203">
        <v>2.8</v>
      </c>
      <c r="AA61" s="203">
        <v>0</v>
      </c>
      <c r="AB61" s="203">
        <v>0</v>
      </c>
      <c r="AC61" s="203">
        <v>14.01</v>
      </c>
      <c r="AD61" s="203">
        <v>0</v>
      </c>
      <c r="AE61" s="203">
        <v>0</v>
      </c>
      <c r="AF61" s="203">
        <v>0</v>
      </c>
      <c r="AG61" s="203">
        <v>24.1</v>
      </c>
      <c r="AH61" s="203">
        <v>0</v>
      </c>
      <c r="AI61" s="203">
        <v>39.520000000000003</v>
      </c>
      <c r="AJ61" s="203">
        <v>0</v>
      </c>
      <c r="AK61" s="203">
        <v>11.16</v>
      </c>
      <c r="AL61" s="203">
        <v>0</v>
      </c>
      <c r="AM61" s="203">
        <v>0</v>
      </c>
      <c r="AN61" s="203">
        <v>0</v>
      </c>
      <c r="AO61" s="203">
        <v>187.61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12.63</v>
      </c>
      <c r="E62" s="203">
        <v>0</v>
      </c>
      <c r="F62" s="203">
        <v>0</v>
      </c>
      <c r="G62" s="203">
        <v>21.16</v>
      </c>
      <c r="H62" s="203">
        <v>0</v>
      </c>
      <c r="I62" s="203">
        <v>6.73</v>
      </c>
      <c r="J62" s="203">
        <v>20.18</v>
      </c>
      <c r="K62" s="203">
        <v>1.79</v>
      </c>
      <c r="L62" s="203">
        <v>160.55000000000001</v>
      </c>
      <c r="M62" s="203">
        <v>1.02</v>
      </c>
      <c r="N62" s="203">
        <v>1.31</v>
      </c>
      <c r="O62" s="203">
        <v>0</v>
      </c>
      <c r="P62" s="203">
        <v>1.25</v>
      </c>
      <c r="Q62" s="203">
        <v>0.23</v>
      </c>
      <c r="R62" s="203">
        <v>0.47</v>
      </c>
      <c r="S62" s="203">
        <v>0</v>
      </c>
      <c r="T62" s="203">
        <v>0</v>
      </c>
      <c r="U62" s="203">
        <v>2.5499999999999998</v>
      </c>
      <c r="V62" s="203">
        <v>0.16</v>
      </c>
      <c r="W62" s="203">
        <v>0.5</v>
      </c>
      <c r="X62" s="203">
        <v>1.64</v>
      </c>
      <c r="Y62" s="203">
        <v>0</v>
      </c>
      <c r="Z62" s="203">
        <v>2.81</v>
      </c>
      <c r="AA62" s="203">
        <v>0</v>
      </c>
      <c r="AB62" s="203">
        <v>0</v>
      </c>
      <c r="AC62" s="203">
        <v>14.01</v>
      </c>
      <c r="AD62" s="203">
        <v>0</v>
      </c>
      <c r="AE62" s="203">
        <v>0</v>
      </c>
      <c r="AF62" s="203">
        <v>0</v>
      </c>
      <c r="AG62" s="203">
        <v>24.1</v>
      </c>
      <c r="AH62" s="203">
        <v>0</v>
      </c>
      <c r="AI62" s="203">
        <v>39.520000000000003</v>
      </c>
      <c r="AJ62" s="203">
        <v>0</v>
      </c>
      <c r="AK62" s="203">
        <v>11.16</v>
      </c>
      <c r="AL62" s="203">
        <v>0</v>
      </c>
      <c r="AM62" s="203">
        <v>0</v>
      </c>
      <c r="AN62" s="203">
        <v>0</v>
      </c>
      <c r="AO62" s="203">
        <v>192.14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12.63</v>
      </c>
      <c r="E63" s="203">
        <v>0</v>
      </c>
      <c r="F63" s="203">
        <v>0</v>
      </c>
      <c r="G63" s="203">
        <v>21.16</v>
      </c>
      <c r="H63" s="203">
        <v>0</v>
      </c>
      <c r="I63" s="203">
        <v>6.73</v>
      </c>
      <c r="J63" s="203">
        <v>20.18</v>
      </c>
      <c r="K63" s="203">
        <v>1.79</v>
      </c>
      <c r="L63" s="203">
        <v>208.75</v>
      </c>
      <c r="M63" s="203">
        <v>1.02</v>
      </c>
      <c r="N63" s="203">
        <v>1.31</v>
      </c>
      <c r="O63" s="203">
        <v>0</v>
      </c>
      <c r="P63" s="203">
        <v>1.25</v>
      </c>
      <c r="Q63" s="203">
        <v>2.98</v>
      </c>
      <c r="R63" s="203">
        <v>6.12</v>
      </c>
      <c r="S63" s="203">
        <v>0</v>
      </c>
      <c r="T63" s="203">
        <v>0</v>
      </c>
      <c r="U63" s="203">
        <v>2.5499999999999998</v>
      </c>
      <c r="V63" s="203">
        <v>2.0699999999999998</v>
      </c>
      <c r="W63" s="203">
        <v>0.5</v>
      </c>
      <c r="X63" s="203">
        <v>1.64</v>
      </c>
      <c r="Y63" s="203">
        <v>0</v>
      </c>
      <c r="Z63" s="203">
        <v>58.67</v>
      </c>
      <c r="AA63" s="203">
        <v>0</v>
      </c>
      <c r="AB63" s="203">
        <v>0</v>
      </c>
      <c r="AC63" s="203">
        <v>14.3</v>
      </c>
      <c r="AD63" s="203">
        <v>0</v>
      </c>
      <c r="AE63" s="203">
        <v>0</v>
      </c>
      <c r="AF63" s="203">
        <v>0</v>
      </c>
      <c r="AG63" s="203">
        <v>24.1</v>
      </c>
      <c r="AH63" s="203">
        <v>0</v>
      </c>
      <c r="AI63" s="203">
        <v>39.520000000000003</v>
      </c>
      <c r="AJ63" s="203">
        <v>0</v>
      </c>
      <c r="AK63" s="203">
        <v>11.16</v>
      </c>
      <c r="AL63" s="203">
        <v>0</v>
      </c>
      <c r="AM63" s="203">
        <v>0</v>
      </c>
      <c r="AN63" s="203">
        <v>0</v>
      </c>
      <c r="AO63" s="203">
        <v>198.94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12.63</v>
      </c>
      <c r="E64" s="203">
        <v>0</v>
      </c>
      <c r="F64" s="203">
        <v>0</v>
      </c>
      <c r="G64" s="203">
        <v>21.16</v>
      </c>
      <c r="H64" s="203">
        <v>0</v>
      </c>
      <c r="I64" s="203">
        <v>6.73</v>
      </c>
      <c r="J64" s="203">
        <v>20.18</v>
      </c>
      <c r="K64" s="203">
        <v>1.79</v>
      </c>
      <c r="L64" s="203">
        <v>144.74</v>
      </c>
      <c r="M64" s="203">
        <v>1.02</v>
      </c>
      <c r="N64" s="203">
        <v>1.31</v>
      </c>
      <c r="O64" s="203">
        <v>0</v>
      </c>
      <c r="P64" s="203">
        <v>1.25</v>
      </c>
      <c r="Q64" s="203">
        <v>0.23</v>
      </c>
      <c r="R64" s="203">
        <v>0.47</v>
      </c>
      <c r="S64" s="203">
        <v>0</v>
      </c>
      <c r="T64" s="203">
        <v>0</v>
      </c>
      <c r="U64" s="203">
        <v>2.5499999999999998</v>
      </c>
      <c r="V64" s="203">
        <v>0.16</v>
      </c>
      <c r="W64" s="203">
        <v>0.5</v>
      </c>
      <c r="X64" s="203">
        <v>1.64</v>
      </c>
      <c r="Y64" s="203">
        <v>0</v>
      </c>
      <c r="Z64" s="203">
        <v>7.47</v>
      </c>
      <c r="AA64" s="203">
        <v>0</v>
      </c>
      <c r="AB64" s="203">
        <v>0</v>
      </c>
      <c r="AC64" s="203">
        <v>14.3</v>
      </c>
      <c r="AD64" s="203">
        <v>0</v>
      </c>
      <c r="AE64" s="203">
        <v>0</v>
      </c>
      <c r="AF64" s="203">
        <v>0</v>
      </c>
      <c r="AG64" s="203">
        <v>24.1</v>
      </c>
      <c r="AH64" s="203">
        <v>0</v>
      </c>
      <c r="AI64" s="203">
        <v>39.520000000000003</v>
      </c>
      <c r="AJ64" s="203">
        <v>0</v>
      </c>
      <c r="AK64" s="203">
        <v>11.16</v>
      </c>
      <c r="AL64" s="203">
        <v>0</v>
      </c>
      <c r="AM64" s="203">
        <v>0</v>
      </c>
      <c r="AN64" s="203">
        <v>0</v>
      </c>
      <c r="AO64" s="203">
        <v>198.94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12.63</v>
      </c>
      <c r="E65" s="203">
        <v>0</v>
      </c>
      <c r="F65" s="203">
        <v>0</v>
      </c>
      <c r="G65" s="203">
        <v>21.16</v>
      </c>
      <c r="H65" s="203">
        <v>0</v>
      </c>
      <c r="I65" s="203">
        <v>6.73</v>
      </c>
      <c r="J65" s="203">
        <v>20.18</v>
      </c>
      <c r="K65" s="203">
        <v>1.79</v>
      </c>
      <c r="L65" s="203">
        <v>100.79</v>
      </c>
      <c r="M65" s="203">
        <v>1.02</v>
      </c>
      <c r="N65" s="203">
        <v>1.31</v>
      </c>
      <c r="O65" s="203">
        <v>0</v>
      </c>
      <c r="P65" s="203">
        <v>1.25</v>
      </c>
      <c r="Q65" s="203">
        <v>0.23</v>
      </c>
      <c r="R65" s="203">
        <v>0.47</v>
      </c>
      <c r="S65" s="203">
        <v>0</v>
      </c>
      <c r="T65" s="203">
        <v>0</v>
      </c>
      <c r="U65" s="203">
        <v>2.5499999999999998</v>
      </c>
      <c r="V65" s="203">
        <v>0.16</v>
      </c>
      <c r="W65" s="203">
        <v>0.5</v>
      </c>
      <c r="X65" s="203">
        <v>1.64</v>
      </c>
      <c r="Y65" s="203">
        <v>0</v>
      </c>
      <c r="Z65" s="203">
        <v>2.81</v>
      </c>
      <c r="AA65" s="203">
        <v>0</v>
      </c>
      <c r="AB65" s="203">
        <v>0</v>
      </c>
      <c r="AC65" s="203">
        <v>14.3</v>
      </c>
      <c r="AD65" s="203">
        <v>0</v>
      </c>
      <c r="AE65" s="203">
        <v>0</v>
      </c>
      <c r="AF65" s="203">
        <v>0</v>
      </c>
      <c r="AG65" s="203">
        <v>24.1</v>
      </c>
      <c r="AH65" s="203">
        <v>0</v>
      </c>
      <c r="AI65" s="203">
        <v>39.520000000000003</v>
      </c>
      <c r="AJ65" s="203">
        <v>0</v>
      </c>
      <c r="AK65" s="203">
        <v>11.16</v>
      </c>
      <c r="AL65" s="203">
        <v>0</v>
      </c>
      <c r="AM65" s="203">
        <v>0</v>
      </c>
      <c r="AN65" s="203">
        <v>0</v>
      </c>
      <c r="AO65" s="203">
        <v>198.94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12.63</v>
      </c>
      <c r="E66" s="203">
        <v>0</v>
      </c>
      <c r="F66" s="203">
        <v>0</v>
      </c>
      <c r="G66" s="203">
        <v>21.16</v>
      </c>
      <c r="H66" s="203">
        <v>0</v>
      </c>
      <c r="I66" s="203">
        <v>6.73</v>
      </c>
      <c r="J66" s="203">
        <v>20.18</v>
      </c>
      <c r="K66" s="203">
        <v>1.79</v>
      </c>
      <c r="L66" s="203">
        <v>100.79</v>
      </c>
      <c r="M66" s="203">
        <v>1.02</v>
      </c>
      <c r="N66" s="203">
        <v>1.31</v>
      </c>
      <c r="O66" s="203">
        <v>0</v>
      </c>
      <c r="P66" s="203">
        <v>1.25</v>
      </c>
      <c r="Q66" s="203">
        <v>0.23</v>
      </c>
      <c r="R66" s="203">
        <v>0.47</v>
      </c>
      <c r="S66" s="203">
        <v>0</v>
      </c>
      <c r="T66" s="203">
        <v>0</v>
      </c>
      <c r="U66" s="203">
        <v>2.5499999999999998</v>
      </c>
      <c r="V66" s="203">
        <v>0.16</v>
      </c>
      <c r="W66" s="203">
        <v>0.5</v>
      </c>
      <c r="X66" s="203">
        <v>1.64</v>
      </c>
      <c r="Y66" s="203">
        <v>0</v>
      </c>
      <c r="Z66" s="203">
        <v>2.81</v>
      </c>
      <c r="AA66" s="203">
        <v>0</v>
      </c>
      <c r="AB66" s="203">
        <v>0</v>
      </c>
      <c r="AC66" s="203">
        <v>14.3</v>
      </c>
      <c r="AD66" s="203">
        <v>0</v>
      </c>
      <c r="AE66" s="203">
        <v>0</v>
      </c>
      <c r="AF66" s="203">
        <v>0</v>
      </c>
      <c r="AG66" s="203">
        <v>24.1</v>
      </c>
      <c r="AH66" s="203">
        <v>0</v>
      </c>
      <c r="AI66" s="203">
        <v>39.520000000000003</v>
      </c>
      <c r="AJ66" s="203">
        <v>0</v>
      </c>
      <c r="AK66" s="203">
        <v>11.16</v>
      </c>
      <c r="AL66" s="203">
        <v>0</v>
      </c>
      <c r="AM66" s="203">
        <v>0</v>
      </c>
      <c r="AN66" s="203">
        <v>0</v>
      </c>
      <c r="AO66" s="203">
        <v>198.94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12.31</v>
      </c>
      <c r="E67" s="203">
        <v>0</v>
      </c>
      <c r="F67" s="203">
        <v>0</v>
      </c>
      <c r="G67" s="203">
        <v>21.16</v>
      </c>
      <c r="H67" s="203">
        <v>0</v>
      </c>
      <c r="I67" s="203">
        <v>6.73</v>
      </c>
      <c r="J67" s="203">
        <v>20.18</v>
      </c>
      <c r="K67" s="203">
        <v>1.79</v>
      </c>
      <c r="L67" s="203">
        <v>100.79</v>
      </c>
      <c r="M67" s="203">
        <v>1.02</v>
      </c>
      <c r="N67" s="203">
        <v>1.31</v>
      </c>
      <c r="O67" s="203">
        <v>0</v>
      </c>
      <c r="P67" s="203">
        <v>1.25</v>
      </c>
      <c r="Q67" s="203">
        <v>0.23</v>
      </c>
      <c r="R67" s="203">
        <v>0.47</v>
      </c>
      <c r="S67" s="203">
        <v>0</v>
      </c>
      <c r="T67" s="203">
        <v>0</v>
      </c>
      <c r="U67" s="203">
        <v>2.5499999999999998</v>
      </c>
      <c r="V67" s="203">
        <v>0.16</v>
      </c>
      <c r="W67" s="203">
        <v>0.5</v>
      </c>
      <c r="X67" s="203">
        <v>1.64</v>
      </c>
      <c r="Y67" s="203">
        <v>0</v>
      </c>
      <c r="Z67" s="203">
        <v>2.81</v>
      </c>
      <c r="AA67" s="203">
        <v>0</v>
      </c>
      <c r="AB67" s="203">
        <v>0</v>
      </c>
      <c r="AC67" s="203">
        <v>14.3</v>
      </c>
      <c r="AD67" s="203">
        <v>0</v>
      </c>
      <c r="AE67" s="203">
        <v>0</v>
      </c>
      <c r="AF67" s="203">
        <v>0</v>
      </c>
      <c r="AG67" s="203">
        <v>24.1</v>
      </c>
      <c r="AH67" s="203">
        <v>0</v>
      </c>
      <c r="AI67" s="203">
        <v>39.520000000000003</v>
      </c>
      <c r="AJ67" s="203">
        <v>0</v>
      </c>
      <c r="AK67" s="203">
        <v>11.16</v>
      </c>
      <c r="AL67" s="203">
        <v>0</v>
      </c>
      <c r="AM67" s="203">
        <v>0</v>
      </c>
      <c r="AN67" s="203">
        <v>0</v>
      </c>
      <c r="AO67" s="203">
        <v>192.14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12.31</v>
      </c>
      <c r="E68" s="203">
        <v>0</v>
      </c>
      <c r="F68" s="203">
        <v>0</v>
      </c>
      <c r="G68" s="203">
        <v>21.16</v>
      </c>
      <c r="H68" s="203">
        <v>0</v>
      </c>
      <c r="I68" s="203">
        <v>6.73</v>
      </c>
      <c r="J68" s="203">
        <v>20.18</v>
      </c>
      <c r="K68" s="203">
        <v>1.79</v>
      </c>
      <c r="L68" s="203">
        <v>100.79</v>
      </c>
      <c r="M68" s="203">
        <v>1.02</v>
      </c>
      <c r="N68" s="203">
        <v>1.31</v>
      </c>
      <c r="O68" s="203">
        <v>0</v>
      </c>
      <c r="P68" s="203">
        <v>1.25</v>
      </c>
      <c r="Q68" s="203">
        <v>0.23</v>
      </c>
      <c r="R68" s="203">
        <v>0.47</v>
      </c>
      <c r="S68" s="203">
        <v>0</v>
      </c>
      <c r="T68" s="203">
        <v>0</v>
      </c>
      <c r="U68" s="203">
        <v>2.5499999999999998</v>
      </c>
      <c r="V68" s="203">
        <v>0.16</v>
      </c>
      <c r="W68" s="203">
        <v>0.5</v>
      </c>
      <c r="X68" s="203">
        <v>1.64</v>
      </c>
      <c r="Y68" s="203">
        <v>0</v>
      </c>
      <c r="Z68" s="203">
        <v>2.81</v>
      </c>
      <c r="AA68" s="203">
        <v>0</v>
      </c>
      <c r="AB68" s="203">
        <v>0</v>
      </c>
      <c r="AC68" s="203">
        <v>14.3</v>
      </c>
      <c r="AD68" s="203">
        <v>0</v>
      </c>
      <c r="AE68" s="203">
        <v>0</v>
      </c>
      <c r="AF68" s="203">
        <v>0</v>
      </c>
      <c r="AG68" s="203">
        <v>24.1</v>
      </c>
      <c r="AH68" s="203">
        <v>0</v>
      </c>
      <c r="AI68" s="203">
        <v>39.520000000000003</v>
      </c>
      <c r="AJ68" s="203">
        <v>0</v>
      </c>
      <c r="AK68" s="203">
        <v>11.16</v>
      </c>
      <c r="AL68" s="203">
        <v>0</v>
      </c>
      <c r="AM68" s="203">
        <v>0</v>
      </c>
      <c r="AN68" s="203">
        <v>0</v>
      </c>
      <c r="AO68" s="203">
        <v>192.14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12.31</v>
      </c>
      <c r="E69" s="203">
        <v>0</v>
      </c>
      <c r="F69" s="203">
        <v>0</v>
      </c>
      <c r="G69" s="203">
        <v>21.16</v>
      </c>
      <c r="H69" s="203">
        <v>0</v>
      </c>
      <c r="I69" s="203">
        <v>6.73</v>
      </c>
      <c r="J69" s="203">
        <v>20.18</v>
      </c>
      <c r="K69" s="203">
        <v>1.79</v>
      </c>
      <c r="L69" s="203">
        <v>100.79</v>
      </c>
      <c r="M69" s="203">
        <v>1.02</v>
      </c>
      <c r="N69" s="203">
        <v>1.31</v>
      </c>
      <c r="O69" s="203">
        <v>0</v>
      </c>
      <c r="P69" s="203">
        <v>5.85</v>
      </c>
      <c r="Q69" s="203">
        <v>0.23</v>
      </c>
      <c r="R69" s="203">
        <v>0.47</v>
      </c>
      <c r="S69" s="203">
        <v>0</v>
      </c>
      <c r="T69" s="203">
        <v>0</v>
      </c>
      <c r="U69" s="203">
        <v>2.5499999999999998</v>
      </c>
      <c r="V69" s="203">
        <v>0.16</v>
      </c>
      <c r="W69" s="203">
        <v>0.5</v>
      </c>
      <c r="X69" s="203">
        <v>1.64</v>
      </c>
      <c r="Y69" s="203">
        <v>0</v>
      </c>
      <c r="Z69" s="203">
        <v>2.81</v>
      </c>
      <c r="AA69" s="203">
        <v>0</v>
      </c>
      <c r="AB69" s="203">
        <v>0</v>
      </c>
      <c r="AC69" s="203">
        <v>14.3</v>
      </c>
      <c r="AD69" s="203">
        <v>0</v>
      </c>
      <c r="AE69" s="203">
        <v>0</v>
      </c>
      <c r="AF69" s="203">
        <v>0</v>
      </c>
      <c r="AG69" s="203">
        <v>24.1</v>
      </c>
      <c r="AH69" s="203">
        <v>0</v>
      </c>
      <c r="AI69" s="203">
        <v>39.520000000000003</v>
      </c>
      <c r="AJ69" s="203">
        <v>0</v>
      </c>
      <c r="AK69" s="203">
        <v>15.65</v>
      </c>
      <c r="AL69" s="203">
        <v>0</v>
      </c>
      <c r="AM69" s="203">
        <v>0</v>
      </c>
      <c r="AN69" s="203">
        <v>0</v>
      </c>
      <c r="AO69" s="203">
        <v>192.14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12.31</v>
      </c>
      <c r="E70" s="203">
        <v>0</v>
      </c>
      <c r="F70" s="203">
        <v>0</v>
      </c>
      <c r="G70" s="203">
        <v>21.16</v>
      </c>
      <c r="H70" s="203">
        <v>0</v>
      </c>
      <c r="I70" s="203">
        <v>6.73</v>
      </c>
      <c r="J70" s="203">
        <v>20.18</v>
      </c>
      <c r="K70" s="203">
        <v>1.79</v>
      </c>
      <c r="L70" s="203">
        <v>100.79</v>
      </c>
      <c r="M70" s="203">
        <v>1.02</v>
      </c>
      <c r="N70" s="203">
        <v>1.31</v>
      </c>
      <c r="O70" s="203">
        <v>0</v>
      </c>
      <c r="P70" s="203">
        <v>5.85</v>
      </c>
      <c r="Q70" s="203">
        <v>0.23</v>
      </c>
      <c r="R70" s="203">
        <v>0.47</v>
      </c>
      <c r="S70" s="203">
        <v>0</v>
      </c>
      <c r="T70" s="203">
        <v>0</v>
      </c>
      <c r="U70" s="203">
        <v>2.5499999999999998</v>
      </c>
      <c r="V70" s="203">
        <v>0.16</v>
      </c>
      <c r="W70" s="203">
        <v>0.5</v>
      </c>
      <c r="X70" s="203">
        <v>1.64</v>
      </c>
      <c r="Y70" s="203">
        <v>0</v>
      </c>
      <c r="Z70" s="203">
        <v>2.81</v>
      </c>
      <c r="AA70" s="203">
        <v>0</v>
      </c>
      <c r="AB70" s="203">
        <v>0</v>
      </c>
      <c r="AC70" s="203">
        <v>14.3</v>
      </c>
      <c r="AD70" s="203">
        <v>0</v>
      </c>
      <c r="AE70" s="203">
        <v>0</v>
      </c>
      <c r="AF70" s="203">
        <v>0</v>
      </c>
      <c r="AG70" s="203">
        <v>24.1</v>
      </c>
      <c r="AH70" s="203">
        <v>0</v>
      </c>
      <c r="AI70" s="203">
        <v>39.520000000000003</v>
      </c>
      <c r="AJ70" s="203">
        <v>0</v>
      </c>
      <c r="AK70" s="203">
        <v>15.65</v>
      </c>
      <c r="AL70" s="203">
        <v>0</v>
      </c>
      <c r="AM70" s="203">
        <v>0</v>
      </c>
      <c r="AN70" s="203">
        <v>0</v>
      </c>
      <c r="AO70" s="203">
        <v>192.14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12.31</v>
      </c>
      <c r="E71" s="203">
        <v>0</v>
      </c>
      <c r="F71" s="203">
        <v>0</v>
      </c>
      <c r="G71" s="203">
        <v>21.16</v>
      </c>
      <c r="H71" s="203">
        <v>0</v>
      </c>
      <c r="I71" s="203">
        <v>6.73</v>
      </c>
      <c r="J71" s="203">
        <v>20.18</v>
      </c>
      <c r="K71" s="203">
        <v>2.19</v>
      </c>
      <c r="L71" s="203">
        <v>100.79</v>
      </c>
      <c r="M71" s="203">
        <v>1.02</v>
      </c>
      <c r="N71" s="203">
        <v>1.31</v>
      </c>
      <c r="O71" s="203">
        <v>0</v>
      </c>
      <c r="P71" s="203">
        <v>6.88</v>
      </c>
      <c r="Q71" s="203">
        <v>0.23</v>
      </c>
      <c r="R71" s="203">
        <v>0.47</v>
      </c>
      <c r="S71" s="203">
        <v>0</v>
      </c>
      <c r="T71" s="203">
        <v>0</v>
      </c>
      <c r="U71" s="203">
        <v>2.5499999999999998</v>
      </c>
      <c r="V71" s="203">
        <v>0.09</v>
      </c>
      <c r="W71" s="203">
        <v>0.5</v>
      </c>
      <c r="X71" s="203">
        <v>1.64</v>
      </c>
      <c r="Y71" s="203">
        <v>0</v>
      </c>
      <c r="Z71" s="203">
        <v>2.81</v>
      </c>
      <c r="AA71" s="203">
        <v>0</v>
      </c>
      <c r="AB71" s="203">
        <v>0</v>
      </c>
      <c r="AC71" s="203">
        <v>14.3</v>
      </c>
      <c r="AD71" s="203">
        <v>0</v>
      </c>
      <c r="AE71" s="203">
        <v>0</v>
      </c>
      <c r="AF71" s="203">
        <v>0</v>
      </c>
      <c r="AG71" s="203">
        <v>24.1</v>
      </c>
      <c r="AH71" s="203">
        <v>0</v>
      </c>
      <c r="AI71" s="203">
        <v>39.520000000000003</v>
      </c>
      <c r="AJ71" s="203">
        <v>0</v>
      </c>
      <c r="AK71" s="203">
        <v>11.16</v>
      </c>
      <c r="AL71" s="203">
        <v>0</v>
      </c>
      <c r="AM71" s="203">
        <v>0</v>
      </c>
      <c r="AN71" s="203">
        <v>0</v>
      </c>
      <c r="AO71" s="203">
        <v>183.08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12.31</v>
      </c>
      <c r="E72" s="203">
        <v>0</v>
      </c>
      <c r="F72" s="203">
        <v>0</v>
      </c>
      <c r="G72" s="203">
        <v>21.16</v>
      </c>
      <c r="H72" s="203">
        <v>0</v>
      </c>
      <c r="I72" s="203">
        <v>6.73</v>
      </c>
      <c r="J72" s="203">
        <v>20.18</v>
      </c>
      <c r="K72" s="203">
        <v>2.19</v>
      </c>
      <c r="L72" s="203">
        <v>168.27</v>
      </c>
      <c r="M72" s="203">
        <v>1.02</v>
      </c>
      <c r="N72" s="203">
        <v>1.31</v>
      </c>
      <c r="O72" s="203">
        <v>0</v>
      </c>
      <c r="P72" s="203">
        <v>7.35</v>
      </c>
      <c r="Q72" s="203">
        <v>0.23</v>
      </c>
      <c r="R72" s="203">
        <v>0.47</v>
      </c>
      <c r="S72" s="203">
        <v>0</v>
      </c>
      <c r="T72" s="203">
        <v>0</v>
      </c>
      <c r="U72" s="203">
        <v>2.5499999999999998</v>
      </c>
      <c r="V72" s="203">
        <v>0.09</v>
      </c>
      <c r="W72" s="203">
        <v>0.5</v>
      </c>
      <c r="X72" s="203">
        <v>1.64</v>
      </c>
      <c r="Y72" s="203">
        <v>0</v>
      </c>
      <c r="Z72" s="203">
        <v>2.81</v>
      </c>
      <c r="AA72" s="203">
        <v>0</v>
      </c>
      <c r="AB72" s="203">
        <v>0</v>
      </c>
      <c r="AC72" s="203">
        <v>14.3</v>
      </c>
      <c r="AD72" s="203">
        <v>0</v>
      </c>
      <c r="AE72" s="203">
        <v>0</v>
      </c>
      <c r="AF72" s="203">
        <v>0</v>
      </c>
      <c r="AG72" s="203">
        <v>24.1</v>
      </c>
      <c r="AH72" s="203">
        <v>0</v>
      </c>
      <c r="AI72" s="203">
        <v>39.520000000000003</v>
      </c>
      <c r="AJ72" s="203">
        <v>0</v>
      </c>
      <c r="AK72" s="203">
        <v>15.65</v>
      </c>
      <c r="AL72" s="203">
        <v>0</v>
      </c>
      <c r="AM72" s="203">
        <v>0</v>
      </c>
      <c r="AN72" s="203">
        <v>0</v>
      </c>
      <c r="AO72" s="203">
        <v>183.08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12.31</v>
      </c>
      <c r="E73" s="203">
        <v>0</v>
      </c>
      <c r="F73" s="203">
        <v>0</v>
      </c>
      <c r="G73" s="203">
        <v>21.16</v>
      </c>
      <c r="H73" s="203">
        <v>0</v>
      </c>
      <c r="I73" s="203">
        <v>6.73</v>
      </c>
      <c r="J73" s="203">
        <v>20.18</v>
      </c>
      <c r="K73" s="203">
        <v>2.19</v>
      </c>
      <c r="L73" s="203">
        <v>168.27</v>
      </c>
      <c r="M73" s="203">
        <v>1.02</v>
      </c>
      <c r="N73" s="203">
        <v>1.31</v>
      </c>
      <c r="O73" s="203">
        <v>0</v>
      </c>
      <c r="P73" s="203">
        <v>8.4499999999999993</v>
      </c>
      <c r="Q73" s="203">
        <v>0.23</v>
      </c>
      <c r="R73" s="203">
        <v>0.47</v>
      </c>
      <c r="S73" s="203">
        <v>0</v>
      </c>
      <c r="T73" s="203">
        <v>0</v>
      </c>
      <c r="U73" s="203">
        <v>2.5499999999999998</v>
      </c>
      <c r="V73" s="203">
        <v>0.09</v>
      </c>
      <c r="W73" s="203">
        <v>0.5</v>
      </c>
      <c r="X73" s="203">
        <v>1.64</v>
      </c>
      <c r="Y73" s="203">
        <v>0</v>
      </c>
      <c r="Z73" s="203">
        <v>2.81</v>
      </c>
      <c r="AA73" s="203">
        <v>0</v>
      </c>
      <c r="AB73" s="203">
        <v>0</v>
      </c>
      <c r="AC73" s="203">
        <v>14.3</v>
      </c>
      <c r="AD73" s="203">
        <v>0</v>
      </c>
      <c r="AE73" s="203">
        <v>0</v>
      </c>
      <c r="AF73" s="203">
        <v>0</v>
      </c>
      <c r="AG73" s="203">
        <v>24.1</v>
      </c>
      <c r="AH73" s="203">
        <v>0</v>
      </c>
      <c r="AI73" s="203">
        <v>39.520000000000003</v>
      </c>
      <c r="AJ73" s="203">
        <v>0</v>
      </c>
      <c r="AK73" s="203">
        <v>15.65</v>
      </c>
      <c r="AL73" s="203">
        <v>0</v>
      </c>
      <c r="AM73" s="203">
        <v>0</v>
      </c>
      <c r="AN73" s="203">
        <v>0</v>
      </c>
      <c r="AO73" s="203">
        <v>183.08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12.31</v>
      </c>
      <c r="E74" s="203">
        <v>0</v>
      </c>
      <c r="F74" s="203">
        <v>0</v>
      </c>
      <c r="G74" s="203">
        <v>21.16</v>
      </c>
      <c r="H74" s="203">
        <v>0</v>
      </c>
      <c r="I74" s="203">
        <v>6.73</v>
      </c>
      <c r="J74" s="203">
        <v>20.18</v>
      </c>
      <c r="K74" s="203">
        <v>2.19</v>
      </c>
      <c r="L74" s="203">
        <v>100.79</v>
      </c>
      <c r="M74" s="203">
        <v>1.02</v>
      </c>
      <c r="N74" s="203">
        <v>1.31</v>
      </c>
      <c r="O74" s="203">
        <v>0</v>
      </c>
      <c r="P74" s="203">
        <v>8.74</v>
      </c>
      <c r="Q74" s="203">
        <v>0.23</v>
      </c>
      <c r="R74" s="203">
        <v>0.47</v>
      </c>
      <c r="S74" s="203">
        <v>0</v>
      </c>
      <c r="T74" s="203">
        <v>0</v>
      </c>
      <c r="U74" s="203">
        <v>2.5499999999999998</v>
      </c>
      <c r="V74" s="203">
        <v>0.09</v>
      </c>
      <c r="W74" s="203">
        <v>0.5</v>
      </c>
      <c r="X74" s="203">
        <v>1.64</v>
      </c>
      <c r="Y74" s="203">
        <v>0</v>
      </c>
      <c r="Z74" s="203">
        <v>2.81</v>
      </c>
      <c r="AA74" s="203">
        <v>0</v>
      </c>
      <c r="AB74" s="203">
        <v>0</v>
      </c>
      <c r="AC74" s="203">
        <v>14.3</v>
      </c>
      <c r="AD74" s="203">
        <v>0</v>
      </c>
      <c r="AE74" s="203">
        <v>0</v>
      </c>
      <c r="AF74" s="203">
        <v>0</v>
      </c>
      <c r="AG74" s="203">
        <v>24.1</v>
      </c>
      <c r="AH74" s="203">
        <v>0</v>
      </c>
      <c r="AI74" s="203">
        <v>39.520000000000003</v>
      </c>
      <c r="AJ74" s="203">
        <v>0</v>
      </c>
      <c r="AK74" s="203">
        <v>15.65</v>
      </c>
      <c r="AL74" s="203">
        <v>0</v>
      </c>
      <c r="AM74" s="203">
        <v>0</v>
      </c>
      <c r="AN74" s="203">
        <v>0</v>
      </c>
      <c r="AO74" s="203">
        <v>183.08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12.47</v>
      </c>
      <c r="E75" s="203">
        <v>0</v>
      </c>
      <c r="F75" s="203">
        <v>0</v>
      </c>
      <c r="G75" s="203">
        <v>21.26</v>
      </c>
      <c r="H75" s="203">
        <v>0</v>
      </c>
      <c r="I75" s="203">
        <v>6.73</v>
      </c>
      <c r="J75" s="203">
        <v>20.18</v>
      </c>
      <c r="K75" s="203">
        <v>2.19</v>
      </c>
      <c r="L75" s="203">
        <v>100.79</v>
      </c>
      <c r="M75" s="203">
        <v>1.02</v>
      </c>
      <c r="N75" s="203">
        <v>1.31</v>
      </c>
      <c r="O75" s="203">
        <v>0</v>
      </c>
      <c r="P75" s="203">
        <v>9.42</v>
      </c>
      <c r="Q75" s="203">
        <v>0.23</v>
      </c>
      <c r="R75" s="203">
        <v>0.47</v>
      </c>
      <c r="S75" s="203">
        <v>0</v>
      </c>
      <c r="T75" s="203">
        <v>0</v>
      </c>
      <c r="U75" s="203">
        <v>3.71</v>
      </c>
      <c r="V75" s="203">
        <v>0.09</v>
      </c>
      <c r="W75" s="203">
        <v>0.5</v>
      </c>
      <c r="X75" s="203">
        <v>1.64</v>
      </c>
      <c r="Y75" s="203">
        <v>0</v>
      </c>
      <c r="Z75" s="203">
        <v>2.48</v>
      </c>
      <c r="AA75" s="203">
        <v>0</v>
      </c>
      <c r="AB75" s="203">
        <v>0</v>
      </c>
      <c r="AC75" s="203">
        <v>14.01</v>
      </c>
      <c r="AD75" s="203">
        <v>0</v>
      </c>
      <c r="AE75" s="203">
        <v>0</v>
      </c>
      <c r="AF75" s="203">
        <v>0</v>
      </c>
      <c r="AG75" s="203">
        <v>24.1</v>
      </c>
      <c r="AH75" s="203">
        <v>0</v>
      </c>
      <c r="AI75" s="203">
        <v>39.520000000000003</v>
      </c>
      <c r="AJ75" s="203">
        <v>0</v>
      </c>
      <c r="AK75" s="203">
        <v>19.61</v>
      </c>
      <c r="AL75" s="203">
        <v>0</v>
      </c>
      <c r="AM75" s="203">
        <v>0</v>
      </c>
      <c r="AN75" s="203">
        <v>0</v>
      </c>
      <c r="AO75" s="203">
        <v>185.8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12.47</v>
      </c>
      <c r="E76" s="203">
        <v>0</v>
      </c>
      <c r="F76" s="203">
        <v>0</v>
      </c>
      <c r="G76" s="203">
        <v>21.26</v>
      </c>
      <c r="H76" s="203">
        <v>0</v>
      </c>
      <c r="I76" s="203">
        <v>6.73</v>
      </c>
      <c r="J76" s="203">
        <v>20.18</v>
      </c>
      <c r="K76" s="203">
        <v>2.19</v>
      </c>
      <c r="L76" s="203">
        <v>100.79</v>
      </c>
      <c r="M76" s="203">
        <v>1.02</v>
      </c>
      <c r="N76" s="203">
        <v>1.31</v>
      </c>
      <c r="O76" s="203">
        <v>0</v>
      </c>
      <c r="P76" s="203">
        <v>9.42</v>
      </c>
      <c r="Q76" s="203">
        <v>0.23</v>
      </c>
      <c r="R76" s="203">
        <v>0.47</v>
      </c>
      <c r="S76" s="203">
        <v>0</v>
      </c>
      <c r="T76" s="203">
        <v>0</v>
      </c>
      <c r="U76" s="203">
        <v>3.71</v>
      </c>
      <c r="V76" s="203">
        <v>0.09</v>
      </c>
      <c r="W76" s="203">
        <v>0.5</v>
      </c>
      <c r="X76" s="203">
        <v>1.64</v>
      </c>
      <c r="Y76" s="203">
        <v>0</v>
      </c>
      <c r="Z76" s="203">
        <v>2.48</v>
      </c>
      <c r="AA76" s="203">
        <v>0</v>
      </c>
      <c r="AB76" s="203">
        <v>0</v>
      </c>
      <c r="AC76" s="203">
        <v>14.01</v>
      </c>
      <c r="AD76" s="203">
        <v>0</v>
      </c>
      <c r="AE76" s="203">
        <v>0</v>
      </c>
      <c r="AF76" s="203">
        <v>0</v>
      </c>
      <c r="AG76" s="203">
        <v>24.1</v>
      </c>
      <c r="AH76" s="203">
        <v>0</v>
      </c>
      <c r="AI76" s="203">
        <v>39.520000000000003</v>
      </c>
      <c r="AJ76" s="203">
        <v>0</v>
      </c>
      <c r="AK76" s="203">
        <v>19.61</v>
      </c>
      <c r="AL76" s="203">
        <v>0</v>
      </c>
      <c r="AM76" s="203">
        <v>0</v>
      </c>
      <c r="AN76" s="203">
        <v>0</v>
      </c>
      <c r="AO76" s="203">
        <v>185.8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12.47</v>
      </c>
      <c r="E77" s="203">
        <v>0</v>
      </c>
      <c r="F77" s="203">
        <v>0</v>
      </c>
      <c r="G77" s="203">
        <v>21.26</v>
      </c>
      <c r="H77" s="203">
        <v>0</v>
      </c>
      <c r="I77" s="203">
        <v>6.73</v>
      </c>
      <c r="J77" s="203">
        <v>20.18</v>
      </c>
      <c r="K77" s="203">
        <v>2.19</v>
      </c>
      <c r="L77" s="203">
        <v>100.79</v>
      </c>
      <c r="M77" s="203">
        <v>1.02</v>
      </c>
      <c r="N77" s="203">
        <v>1.31</v>
      </c>
      <c r="O77" s="203">
        <v>0</v>
      </c>
      <c r="P77" s="203">
        <v>10.11</v>
      </c>
      <c r="Q77" s="203">
        <v>0.23</v>
      </c>
      <c r="R77" s="203">
        <v>0.47</v>
      </c>
      <c r="S77" s="203">
        <v>0</v>
      </c>
      <c r="T77" s="203">
        <v>0</v>
      </c>
      <c r="U77" s="203">
        <v>3.71</v>
      </c>
      <c r="V77" s="203">
        <v>0.09</v>
      </c>
      <c r="W77" s="203">
        <v>0.5</v>
      </c>
      <c r="X77" s="203">
        <v>1.64</v>
      </c>
      <c r="Y77" s="203">
        <v>0</v>
      </c>
      <c r="Z77" s="203">
        <v>2.48</v>
      </c>
      <c r="AA77" s="203">
        <v>0</v>
      </c>
      <c r="AB77" s="203">
        <v>0</v>
      </c>
      <c r="AC77" s="203">
        <v>14.01</v>
      </c>
      <c r="AD77" s="203">
        <v>0</v>
      </c>
      <c r="AE77" s="203">
        <v>0</v>
      </c>
      <c r="AF77" s="203">
        <v>0</v>
      </c>
      <c r="AG77" s="203">
        <v>24.1</v>
      </c>
      <c r="AH77" s="203">
        <v>0</v>
      </c>
      <c r="AI77" s="203">
        <v>39.520000000000003</v>
      </c>
      <c r="AJ77" s="203">
        <v>0</v>
      </c>
      <c r="AK77" s="203">
        <v>14</v>
      </c>
      <c r="AL77" s="203">
        <v>0</v>
      </c>
      <c r="AM77" s="203">
        <v>0</v>
      </c>
      <c r="AN77" s="203">
        <v>0</v>
      </c>
      <c r="AO77" s="203">
        <v>185.8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12.56</v>
      </c>
      <c r="E78" s="203">
        <v>0</v>
      </c>
      <c r="F78" s="203">
        <v>0</v>
      </c>
      <c r="G78" s="203">
        <v>21.26</v>
      </c>
      <c r="H78" s="203">
        <v>0</v>
      </c>
      <c r="I78" s="203">
        <v>6.73</v>
      </c>
      <c r="J78" s="203">
        <v>20.18</v>
      </c>
      <c r="K78" s="203">
        <v>2.19</v>
      </c>
      <c r="L78" s="203">
        <v>100.79</v>
      </c>
      <c r="M78" s="203">
        <v>1.02</v>
      </c>
      <c r="N78" s="203">
        <v>1.31</v>
      </c>
      <c r="O78" s="203">
        <v>0</v>
      </c>
      <c r="P78" s="203">
        <v>10.81</v>
      </c>
      <c r="Q78" s="203">
        <v>0.23</v>
      </c>
      <c r="R78" s="203">
        <v>0.47</v>
      </c>
      <c r="S78" s="203">
        <v>0</v>
      </c>
      <c r="T78" s="203">
        <v>0</v>
      </c>
      <c r="U78" s="203">
        <v>3.71</v>
      </c>
      <c r="V78" s="203">
        <v>0.09</v>
      </c>
      <c r="W78" s="203">
        <v>0.5</v>
      </c>
      <c r="X78" s="203">
        <v>1.64</v>
      </c>
      <c r="Y78" s="203">
        <v>0</v>
      </c>
      <c r="Z78" s="203">
        <v>2.48</v>
      </c>
      <c r="AA78" s="203">
        <v>0</v>
      </c>
      <c r="AB78" s="203">
        <v>0</v>
      </c>
      <c r="AC78" s="203">
        <v>14.01</v>
      </c>
      <c r="AD78" s="203">
        <v>0</v>
      </c>
      <c r="AE78" s="203">
        <v>0</v>
      </c>
      <c r="AF78" s="203">
        <v>0</v>
      </c>
      <c r="AG78" s="203">
        <v>24.1</v>
      </c>
      <c r="AH78" s="203">
        <v>0</v>
      </c>
      <c r="AI78" s="203">
        <v>39.520000000000003</v>
      </c>
      <c r="AJ78" s="203">
        <v>0</v>
      </c>
      <c r="AK78" s="203">
        <v>14</v>
      </c>
      <c r="AL78" s="203">
        <v>0</v>
      </c>
      <c r="AM78" s="203">
        <v>0</v>
      </c>
      <c r="AN78" s="203">
        <v>0</v>
      </c>
      <c r="AO78" s="203">
        <v>185.8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12.63</v>
      </c>
      <c r="E79" s="203">
        <v>0</v>
      </c>
      <c r="F79" s="203">
        <v>0</v>
      </c>
      <c r="G79" s="203">
        <v>21.26</v>
      </c>
      <c r="H79" s="203">
        <v>0</v>
      </c>
      <c r="I79" s="203">
        <v>6.73</v>
      </c>
      <c r="J79" s="203">
        <v>20.18</v>
      </c>
      <c r="K79" s="203">
        <v>2.19</v>
      </c>
      <c r="L79" s="203">
        <v>129.71</v>
      </c>
      <c r="M79" s="203">
        <v>1.02</v>
      </c>
      <c r="N79" s="203">
        <v>1.31</v>
      </c>
      <c r="O79" s="203">
        <v>0</v>
      </c>
      <c r="P79" s="203">
        <v>11.37</v>
      </c>
      <c r="Q79" s="203">
        <v>0.23</v>
      </c>
      <c r="R79" s="203">
        <v>0.47</v>
      </c>
      <c r="S79" s="203">
        <v>0</v>
      </c>
      <c r="T79" s="203">
        <v>0</v>
      </c>
      <c r="U79" s="203">
        <v>3.71</v>
      </c>
      <c r="V79" s="203">
        <v>0.09</v>
      </c>
      <c r="W79" s="203">
        <v>0.5</v>
      </c>
      <c r="X79" s="203">
        <v>1.64</v>
      </c>
      <c r="Y79" s="203">
        <v>0</v>
      </c>
      <c r="Z79" s="203">
        <v>2.48</v>
      </c>
      <c r="AA79" s="203">
        <v>0</v>
      </c>
      <c r="AB79" s="203">
        <v>0</v>
      </c>
      <c r="AC79" s="203">
        <v>13.72</v>
      </c>
      <c r="AD79" s="203">
        <v>0</v>
      </c>
      <c r="AE79" s="203">
        <v>0</v>
      </c>
      <c r="AF79" s="203">
        <v>0</v>
      </c>
      <c r="AG79" s="203">
        <v>24.1</v>
      </c>
      <c r="AH79" s="203">
        <v>0</v>
      </c>
      <c r="AI79" s="203">
        <v>39.520000000000003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224.32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12.63</v>
      </c>
      <c r="E80" s="203">
        <v>0</v>
      </c>
      <c r="F80" s="203">
        <v>0</v>
      </c>
      <c r="G80" s="203">
        <v>21.26</v>
      </c>
      <c r="H80" s="203">
        <v>0</v>
      </c>
      <c r="I80" s="203">
        <v>6.73</v>
      </c>
      <c r="J80" s="203">
        <v>20.18</v>
      </c>
      <c r="K80" s="203">
        <v>2.19</v>
      </c>
      <c r="L80" s="203">
        <v>129.71</v>
      </c>
      <c r="M80" s="203">
        <v>1.02</v>
      </c>
      <c r="N80" s="203">
        <v>1.31</v>
      </c>
      <c r="O80" s="203">
        <v>0</v>
      </c>
      <c r="P80" s="203">
        <v>11.37</v>
      </c>
      <c r="Q80" s="203">
        <v>0.23</v>
      </c>
      <c r="R80" s="203">
        <v>0.47</v>
      </c>
      <c r="S80" s="203">
        <v>0</v>
      </c>
      <c r="T80" s="203">
        <v>0</v>
      </c>
      <c r="U80" s="203">
        <v>3.71</v>
      </c>
      <c r="V80" s="203">
        <v>0.09</v>
      </c>
      <c r="W80" s="203">
        <v>0.5</v>
      </c>
      <c r="X80" s="203">
        <v>1.64</v>
      </c>
      <c r="Y80" s="203">
        <v>0</v>
      </c>
      <c r="Z80" s="203">
        <v>2.48</v>
      </c>
      <c r="AA80" s="203">
        <v>0</v>
      </c>
      <c r="AB80" s="203">
        <v>0</v>
      </c>
      <c r="AC80" s="203">
        <v>13.72</v>
      </c>
      <c r="AD80" s="203">
        <v>0</v>
      </c>
      <c r="AE80" s="203">
        <v>0</v>
      </c>
      <c r="AF80" s="203">
        <v>0</v>
      </c>
      <c r="AG80" s="203">
        <v>24.1</v>
      </c>
      <c r="AH80" s="203">
        <v>0</v>
      </c>
      <c r="AI80" s="203">
        <v>39.520000000000003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240.18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12.63</v>
      </c>
      <c r="E81" s="203">
        <v>0</v>
      </c>
      <c r="F81" s="203">
        <v>0</v>
      </c>
      <c r="G81" s="203">
        <v>21.26</v>
      </c>
      <c r="H81" s="203">
        <v>0</v>
      </c>
      <c r="I81" s="203">
        <v>6.73</v>
      </c>
      <c r="J81" s="203">
        <v>20.18</v>
      </c>
      <c r="K81" s="203">
        <v>2.19</v>
      </c>
      <c r="L81" s="203">
        <v>100.79</v>
      </c>
      <c r="M81" s="203">
        <v>1.02</v>
      </c>
      <c r="N81" s="203">
        <v>1.31</v>
      </c>
      <c r="O81" s="203">
        <v>0</v>
      </c>
      <c r="P81" s="203">
        <v>11.37</v>
      </c>
      <c r="Q81" s="203">
        <v>0.23</v>
      </c>
      <c r="R81" s="203">
        <v>0.47</v>
      </c>
      <c r="S81" s="203">
        <v>0</v>
      </c>
      <c r="T81" s="203">
        <v>0</v>
      </c>
      <c r="U81" s="203">
        <v>3.71</v>
      </c>
      <c r="V81" s="203">
        <v>0.09</v>
      </c>
      <c r="W81" s="203">
        <v>0.5</v>
      </c>
      <c r="X81" s="203">
        <v>1.64</v>
      </c>
      <c r="Y81" s="203">
        <v>0</v>
      </c>
      <c r="Z81" s="203">
        <v>2.48</v>
      </c>
      <c r="AA81" s="203">
        <v>0</v>
      </c>
      <c r="AB81" s="203">
        <v>0</v>
      </c>
      <c r="AC81" s="203">
        <v>13.72</v>
      </c>
      <c r="AD81" s="203">
        <v>0</v>
      </c>
      <c r="AE81" s="203">
        <v>0</v>
      </c>
      <c r="AF81" s="203">
        <v>0</v>
      </c>
      <c r="AG81" s="203">
        <v>24.1</v>
      </c>
      <c r="AH81" s="203">
        <v>0</v>
      </c>
      <c r="AI81" s="203">
        <v>39.520000000000003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258.31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12.63</v>
      </c>
      <c r="E82" s="203">
        <v>0</v>
      </c>
      <c r="F82" s="203">
        <v>0</v>
      </c>
      <c r="G82" s="203">
        <v>21.26</v>
      </c>
      <c r="H82" s="203">
        <v>0</v>
      </c>
      <c r="I82" s="203">
        <v>6.73</v>
      </c>
      <c r="J82" s="203">
        <v>20.18</v>
      </c>
      <c r="K82" s="203">
        <v>2.19</v>
      </c>
      <c r="L82" s="203">
        <v>110.43</v>
      </c>
      <c r="M82" s="203">
        <v>1.02</v>
      </c>
      <c r="N82" s="203">
        <v>1.31</v>
      </c>
      <c r="O82" s="203">
        <v>0</v>
      </c>
      <c r="P82" s="203">
        <v>11.37</v>
      </c>
      <c r="Q82" s="203">
        <v>0.23</v>
      </c>
      <c r="R82" s="203">
        <v>0.47</v>
      </c>
      <c r="S82" s="203">
        <v>0</v>
      </c>
      <c r="T82" s="203">
        <v>0</v>
      </c>
      <c r="U82" s="203">
        <v>3.71</v>
      </c>
      <c r="V82" s="203">
        <v>0.09</v>
      </c>
      <c r="W82" s="203">
        <v>0.5</v>
      </c>
      <c r="X82" s="203">
        <v>1.64</v>
      </c>
      <c r="Y82" s="203">
        <v>0</v>
      </c>
      <c r="Z82" s="203">
        <v>2.48</v>
      </c>
      <c r="AA82" s="203">
        <v>0</v>
      </c>
      <c r="AB82" s="203">
        <v>0</v>
      </c>
      <c r="AC82" s="203">
        <v>13.72</v>
      </c>
      <c r="AD82" s="203">
        <v>0</v>
      </c>
      <c r="AE82" s="203">
        <v>0</v>
      </c>
      <c r="AF82" s="203">
        <v>0</v>
      </c>
      <c r="AG82" s="203">
        <v>24.1</v>
      </c>
      <c r="AH82" s="203">
        <v>0</v>
      </c>
      <c r="AI82" s="203">
        <v>39.520000000000003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258.31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12.63</v>
      </c>
      <c r="E83" s="203">
        <v>0</v>
      </c>
      <c r="F83" s="203">
        <v>0</v>
      </c>
      <c r="G83" s="203">
        <v>21.26</v>
      </c>
      <c r="H83" s="203">
        <v>0</v>
      </c>
      <c r="I83" s="203">
        <v>6.73</v>
      </c>
      <c r="J83" s="203">
        <v>20.18</v>
      </c>
      <c r="K83" s="203">
        <v>2.19</v>
      </c>
      <c r="L83" s="203">
        <v>148.99</v>
      </c>
      <c r="M83" s="203">
        <v>1.02</v>
      </c>
      <c r="N83" s="203">
        <v>1.31</v>
      </c>
      <c r="O83" s="203">
        <v>0</v>
      </c>
      <c r="P83" s="203">
        <v>11.37</v>
      </c>
      <c r="Q83" s="203">
        <v>0.23</v>
      </c>
      <c r="R83" s="203">
        <v>0.47</v>
      </c>
      <c r="S83" s="203">
        <v>0</v>
      </c>
      <c r="T83" s="203">
        <v>0</v>
      </c>
      <c r="U83" s="203">
        <v>3.71</v>
      </c>
      <c r="V83" s="203">
        <v>0.16</v>
      </c>
      <c r="W83" s="203">
        <v>0.5</v>
      </c>
      <c r="X83" s="203">
        <v>1.64</v>
      </c>
      <c r="Y83" s="203">
        <v>0</v>
      </c>
      <c r="Z83" s="203">
        <v>2.48</v>
      </c>
      <c r="AA83" s="203">
        <v>0</v>
      </c>
      <c r="AB83" s="203">
        <v>0</v>
      </c>
      <c r="AC83" s="203">
        <v>13.72</v>
      </c>
      <c r="AD83" s="203">
        <v>0</v>
      </c>
      <c r="AE83" s="203">
        <v>0</v>
      </c>
      <c r="AF83" s="203">
        <v>0</v>
      </c>
      <c r="AG83" s="203">
        <v>24.1</v>
      </c>
      <c r="AH83" s="203">
        <v>0</v>
      </c>
      <c r="AI83" s="203">
        <v>39.520000000000003</v>
      </c>
      <c r="AJ83" s="203">
        <v>0</v>
      </c>
      <c r="AK83" s="203">
        <v>19.61</v>
      </c>
      <c r="AL83" s="203">
        <v>0</v>
      </c>
      <c r="AM83" s="203">
        <v>0</v>
      </c>
      <c r="AN83" s="203">
        <v>0</v>
      </c>
      <c r="AO83" s="203">
        <v>258.31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12.63</v>
      </c>
      <c r="E84" s="203">
        <v>0</v>
      </c>
      <c r="F84" s="203">
        <v>0</v>
      </c>
      <c r="G84" s="203">
        <v>21.26</v>
      </c>
      <c r="H84" s="203">
        <v>0</v>
      </c>
      <c r="I84" s="203">
        <v>6.73</v>
      </c>
      <c r="J84" s="203">
        <v>20.18</v>
      </c>
      <c r="K84" s="203">
        <v>2.19</v>
      </c>
      <c r="L84" s="203">
        <v>158.63</v>
      </c>
      <c r="M84" s="203">
        <v>1.02</v>
      </c>
      <c r="N84" s="203">
        <v>1.31</v>
      </c>
      <c r="O84" s="203">
        <v>0</v>
      </c>
      <c r="P84" s="203">
        <v>11.37</v>
      </c>
      <c r="Q84" s="203">
        <v>0.23</v>
      </c>
      <c r="R84" s="203">
        <v>0.47</v>
      </c>
      <c r="S84" s="203">
        <v>0</v>
      </c>
      <c r="T84" s="203">
        <v>0</v>
      </c>
      <c r="U84" s="203">
        <v>3.71</v>
      </c>
      <c r="V84" s="203">
        <v>0.09</v>
      </c>
      <c r="W84" s="203">
        <v>0.5</v>
      </c>
      <c r="X84" s="203">
        <v>1.64</v>
      </c>
      <c r="Y84" s="203">
        <v>0</v>
      </c>
      <c r="Z84" s="203">
        <v>2.48</v>
      </c>
      <c r="AA84" s="203">
        <v>0</v>
      </c>
      <c r="AB84" s="203">
        <v>0</v>
      </c>
      <c r="AC84" s="203">
        <v>13.3</v>
      </c>
      <c r="AD84" s="203">
        <v>0</v>
      </c>
      <c r="AE84" s="203">
        <v>0</v>
      </c>
      <c r="AF84" s="203">
        <v>0</v>
      </c>
      <c r="AG84" s="203">
        <v>24.1</v>
      </c>
      <c r="AH84" s="203">
        <v>0</v>
      </c>
      <c r="AI84" s="203">
        <v>39.520000000000003</v>
      </c>
      <c r="AJ84" s="203">
        <v>0</v>
      </c>
      <c r="AK84" s="203">
        <v>19.61</v>
      </c>
      <c r="AL84" s="203">
        <v>0</v>
      </c>
      <c r="AM84" s="203">
        <v>0</v>
      </c>
      <c r="AN84" s="203">
        <v>0</v>
      </c>
      <c r="AO84" s="203">
        <v>258.31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12.63</v>
      </c>
      <c r="E85" s="203">
        <v>0</v>
      </c>
      <c r="F85" s="203">
        <v>0</v>
      </c>
      <c r="G85" s="203">
        <v>21.26</v>
      </c>
      <c r="H85" s="203">
        <v>0</v>
      </c>
      <c r="I85" s="203">
        <v>6.73</v>
      </c>
      <c r="J85" s="203">
        <v>20.18</v>
      </c>
      <c r="K85" s="203">
        <v>2.19</v>
      </c>
      <c r="L85" s="203">
        <v>168.27</v>
      </c>
      <c r="M85" s="203">
        <v>1.02</v>
      </c>
      <c r="N85" s="203">
        <v>1.31</v>
      </c>
      <c r="O85" s="203">
        <v>0</v>
      </c>
      <c r="P85" s="203">
        <v>11.37</v>
      </c>
      <c r="Q85" s="203">
        <v>0.23</v>
      </c>
      <c r="R85" s="203">
        <v>0.47</v>
      </c>
      <c r="S85" s="203">
        <v>0</v>
      </c>
      <c r="T85" s="203">
        <v>0</v>
      </c>
      <c r="U85" s="203">
        <v>3.71</v>
      </c>
      <c r="V85" s="203">
        <v>0.09</v>
      </c>
      <c r="W85" s="203">
        <v>0.5</v>
      </c>
      <c r="X85" s="203">
        <v>1.64</v>
      </c>
      <c r="Y85" s="203">
        <v>0</v>
      </c>
      <c r="Z85" s="203">
        <v>2.48</v>
      </c>
      <c r="AA85" s="203">
        <v>0</v>
      </c>
      <c r="AB85" s="203">
        <v>0</v>
      </c>
      <c r="AC85" s="203">
        <v>13.3</v>
      </c>
      <c r="AD85" s="203">
        <v>0</v>
      </c>
      <c r="AE85" s="203">
        <v>0</v>
      </c>
      <c r="AF85" s="203">
        <v>0</v>
      </c>
      <c r="AG85" s="203">
        <v>24.1</v>
      </c>
      <c r="AH85" s="203">
        <v>0</v>
      </c>
      <c r="AI85" s="203">
        <v>39.520000000000003</v>
      </c>
      <c r="AJ85" s="203">
        <v>0</v>
      </c>
      <c r="AK85" s="203">
        <v>19.61</v>
      </c>
      <c r="AL85" s="203">
        <v>0</v>
      </c>
      <c r="AM85" s="203">
        <v>0</v>
      </c>
      <c r="AN85" s="203">
        <v>0</v>
      </c>
      <c r="AO85" s="203">
        <v>258.31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12.63</v>
      </c>
      <c r="E86" s="203">
        <v>0</v>
      </c>
      <c r="F86" s="203">
        <v>0</v>
      </c>
      <c r="G86" s="203">
        <v>21.26</v>
      </c>
      <c r="H86" s="203">
        <v>0</v>
      </c>
      <c r="I86" s="203">
        <v>6.73</v>
      </c>
      <c r="J86" s="203">
        <v>20.18</v>
      </c>
      <c r="K86" s="203">
        <v>2.19</v>
      </c>
      <c r="L86" s="203">
        <v>211.65</v>
      </c>
      <c r="M86" s="203">
        <v>1.02</v>
      </c>
      <c r="N86" s="203">
        <v>1.31</v>
      </c>
      <c r="O86" s="203">
        <v>0</v>
      </c>
      <c r="P86" s="203">
        <v>11.37</v>
      </c>
      <c r="Q86" s="203">
        <v>0.23</v>
      </c>
      <c r="R86" s="203">
        <v>0.47</v>
      </c>
      <c r="S86" s="203">
        <v>0</v>
      </c>
      <c r="T86" s="203">
        <v>0</v>
      </c>
      <c r="U86" s="203">
        <v>3.71</v>
      </c>
      <c r="V86" s="203">
        <v>0.09</v>
      </c>
      <c r="W86" s="203">
        <v>0.5</v>
      </c>
      <c r="X86" s="203">
        <v>1.64</v>
      </c>
      <c r="Y86" s="203">
        <v>0</v>
      </c>
      <c r="Z86" s="203">
        <v>2.48</v>
      </c>
      <c r="AA86" s="203">
        <v>0</v>
      </c>
      <c r="AB86" s="203">
        <v>0</v>
      </c>
      <c r="AC86" s="203">
        <v>12.99</v>
      </c>
      <c r="AD86" s="203">
        <v>0</v>
      </c>
      <c r="AE86" s="203">
        <v>0</v>
      </c>
      <c r="AF86" s="203">
        <v>0</v>
      </c>
      <c r="AG86" s="203">
        <v>24.1</v>
      </c>
      <c r="AH86" s="203">
        <v>0</v>
      </c>
      <c r="AI86" s="203">
        <v>39.520000000000003</v>
      </c>
      <c r="AJ86" s="203">
        <v>0</v>
      </c>
      <c r="AK86" s="203">
        <v>19.61</v>
      </c>
      <c r="AL86" s="203">
        <v>0</v>
      </c>
      <c r="AM86" s="203">
        <v>0</v>
      </c>
      <c r="AN86" s="203">
        <v>0</v>
      </c>
      <c r="AO86" s="203">
        <v>258.31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12.63</v>
      </c>
      <c r="E87" s="203">
        <v>0</v>
      </c>
      <c r="F87" s="203">
        <v>0</v>
      </c>
      <c r="G87" s="203">
        <v>21.26</v>
      </c>
      <c r="H87" s="203">
        <v>0</v>
      </c>
      <c r="I87" s="203">
        <v>6.73</v>
      </c>
      <c r="J87" s="203">
        <v>20.18</v>
      </c>
      <c r="K87" s="203">
        <v>2.19</v>
      </c>
      <c r="L87" s="203">
        <v>235.75</v>
      </c>
      <c r="M87" s="203">
        <v>1.02</v>
      </c>
      <c r="N87" s="203">
        <v>1.31</v>
      </c>
      <c r="O87" s="203">
        <v>0</v>
      </c>
      <c r="P87" s="203">
        <v>11.37</v>
      </c>
      <c r="Q87" s="203">
        <v>0.23</v>
      </c>
      <c r="R87" s="203">
        <v>0.47</v>
      </c>
      <c r="S87" s="203">
        <v>0</v>
      </c>
      <c r="T87" s="203">
        <v>0</v>
      </c>
      <c r="U87" s="203">
        <v>3.71</v>
      </c>
      <c r="V87" s="203">
        <v>0.09</v>
      </c>
      <c r="W87" s="203">
        <v>0.5</v>
      </c>
      <c r="X87" s="203">
        <v>1.64</v>
      </c>
      <c r="Y87" s="203">
        <v>0</v>
      </c>
      <c r="Z87" s="203">
        <v>2.48</v>
      </c>
      <c r="AA87" s="203">
        <v>0</v>
      </c>
      <c r="AB87" s="203">
        <v>0</v>
      </c>
      <c r="AC87" s="203">
        <v>12.99</v>
      </c>
      <c r="AD87" s="203">
        <v>0</v>
      </c>
      <c r="AE87" s="203">
        <v>0</v>
      </c>
      <c r="AF87" s="203">
        <v>0</v>
      </c>
      <c r="AG87" s="203">
        <v>24.1</v>
      </c>
      <c r="AH87" s="203">
        <v>0</v>
      </c>
      <c r="AI87" s="203">
        <v>39.520000000000003</v>
      </c>
      <c r="AJ87" s="203">
        <v>0</v>
      </c>
      <c r="AK87" s="203">
        <v>19.61</v>
      </c>
      <c r="AL87" s="203">
        <v>0</v>
      </c>
      <c r="AM87" s="203">
        <v>0</v>
      </c>
      <c r="AN87" s="203">
        <v>0</v>
      </c>
      <c r="AO87" s="203">
        <v>258.31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12.63</v>
      </c>
      <c r="E88" s="203">
        <v>0</v>
      </c>
      <c r="F88" s="203">
        <v>0</v>
      </c>
      <c r="G88" s="203">
        <v>21.26</v>
      </c>
      <c r="H88" s="203">
        <v>0</v>
      </c>
      <c r="I88" s="203">
        <v>6.73</v>
      </c>
      <c r="J88" s="203">
        <v>20.18</v>
      </c>
      <c r="K88" s="203">
        <v>2.19</v>
      </c>
      <c r="L88" s="203">
        <v>197.19</v>
      </c>
      <c r="M88" s="203">
        <v>1.02</v>
      </c>
      <c r="N88" s="203">
        <v>1.31</v>
      </c>
      <c r="O88" s="203">
        <v>0</v>
      </c>
      <c r="P88" s="203">
        <v>11.37</v>
      </c>
      <c r="Q88" s="203">
        <v>0.23</v>
      </c>
      <c r="R88" s="203">
        <v>0.47</v>
      </c>
      <c r="S88" s="203">
        <v>0</v>
      </c>
      <c r="T88" s="203">
        <v>0</v>
      </c>
      <c r="U88" s="203">
        <v>3.71</v>
      </c>
      <c r="V88" s="203">
        <v>0.09</v>
      </c>
      <c r="W88" s="203">
        <v>0.5</v>
      </c>
      <c r="X88" s="203">
        <v>1.64</v>
      </c>
      <c r="Y88" s="203">
        <v>0</v>
      </c>
      <c r="Z88" s="203">
        <v>2.48</v>
      </c>
      <c r="AA88" s="203">
        <v>0</v>
      </c>
      <c r="AB88" s="203">
        <v>0</v>
      </c>
      <c r="AC88" s="203">
        <v>12.99</v>
      </c>
      <c r="AD88" s="203">
        <v>0</v>
      </c>
      <c r="AE88" s="203">
        <v>0</v>
      </c>
      <c r="AF88" s="203">
        <v>0</v>
      </c>
      <c r="AG88" s="203">
        <v>24.1</v>
      </c>
      <c r="AH88" s="203">
        <v>0</v>
      </c>
      <c r="AI88" s="203">
        <v>39.520000000000003</v>
      </c>
      <c r="AJ88" s="203">
        <v>0</v>
      </c>
      <c r="AK88" s="203">
        <v>19.61</v>
      </c>
      <c r="AL88" s="203">
        <v>0</v>
      </c>
      <c r="AM88" s="203">
        <v>0</v>
      </c>
      <c r="AN88" s="203">
        <v>0</v>
      </c>
      <c r="AO88" s="203">
        <v>258.31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12.63</v>
      </c>
      <c r="E89" s="203">
        <v>0</v>
      </c>
      <c r="F89" s="203">
        <v>0</v>
      </c>
      <c r="G89" s="203">
        <v>21.26</v>
      </c>
      <c r="H89" s="203">
        <v>0</v>
      </c>
      <c r="I89" s="203">
        <v>6.73</v>
      </c>
      <c r="J89" s="203">
        <v>20.18</v>
      </c>
      <c r="K89" s="203">
        <v>2.19</v>
      </c>
      <c r="L89" s="203">
        <v>184.66</v>
      </c>
      <c r="M89" s="203">
        <v>1.02</v>
      </c>
      <c r="N89" s="203">
        <v>1.31</v>
      </c>
      <c r="O89" s="203">
        <v>0</v>
      </c>
      <c r="P89" s="203">
        <v>11.37</v>
      </c>
      <c r="Q89" s="203">
        <v>0.23</v>
      </c>
      <c r="R89" s="203">
        <v>0.47</v>
      </c>
      <c r="S89" s="203">
        <v>0</v>
      </c>
      <c r="T89" s="203">
        <v>0</v>
      </c>
      <c r="U89" s="203">
        <v>3.71</v>
      </c>
      <c r="V89" s="203">
        <v>0.09</v>
      </c>
      <c r="W89" s="203">
        <v>0.5</v>
      </c>
      <c r="X89" s="203">
        <v>1.64</v>
      </c>
      <c r="Y89" s="203">
        <v>0</v>
      </c>
      <c r="Z89" s="203">
        <v>2.48</v>
      </c>
      <c r="AA89" s="203">
        <v>0</v>
      </c>
      <c r="AB89" s="203">
        <v>0</v>
      </c>
      <c r="AC89" s="203">
        <v>12.99</v>
      </c>
      <c r="AD89" s="203">
        <v>0</v>
      </c>
      <c r="AE89" s="203">
        <v>0</v>
      </c>
      <c r="AF89" s="203">
        <v>0</v>
      </c>
      <c r="AG89" s="203">
        <v>24.1</v>
      </c>
      <c r="AH89" s="203">
        <v>0</v>
      </c>
      <c r="AI89" s="203">
        <v>39.520000000000003</v>
      </c>
      <c r="AJ89" s="203">
        <v>0</v>
      </c>
      <c r="AK89" s="203">
        <v>19.61</v>
      </c>
      <c r="AL89" s="203">
        <v>0</v>
      </c>
      <c r="AM89" s="203">
        <v>0</v>
      </c>
      <c r="AN89" s="203">
        <v>0</v>
      </c>
      <c r="AO89" s="203">
        <v>258.31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12.63</v>
      </c>
      <c r="E90" s="203">
        <v>0</v>
      </c>
      <c r="F90" s="203">
        <v>0</v>
      </c>
      <c r="G90" s="203">
        <v>21.26</v>
      </c>
      <c r="H90" s="203">
        <v>0</v>
      </c>
      <c r="I90" s="203">
        <v>6.73</v>
      </c>
      <c r="J90" s="203">
        <v>20.18</v>
      </c>
      <c r="K90" s="203">
        <v>2.19</v>
      </c>
      <c r="L90" s="203">
        <v>174.06</v>
      </c>
      <c r="M90" s="203">
        <v>1.02</v>
      </c>
      <c r="N90" s="203">
        <v>1.31</v>
      </c>
      <c r="O90" s="203">
        <v>0</v>
      </c>
      <c r="P90" s="203">
        <v>11.37</v>
      </c>
      <c r="Q90" s="203">
        <v>0.23</v>
      </c>
      <c r="R90" s="203">
        <v>0.47</v>
      </c>
      <c r="S90" s="203">
        <v>0</v>
      </c>
      <c r="T90" s="203">
        <v>0</v>
      </c>
      <c r="U90" s="203">
        <v>3.71</v>
      </c>
      <c r="V90" s="203">
        <v>0.09</v>
      </c>
      <c r="W90" s="203">
        <v>0.5</v>
      </c>
      <c r="X90" s="203">
        <v>1.64</v>
      </c>
      <c r="Y90" s="203">
        <v>0</v>
      </c>
      <c r="Z90" s="203">
        <v>2.48</v>
      </c>
      <c r="AA90" s="203">
        <v>0</v>
      </c>
      <c r="AB90" s="203">
        <v>0</v>
      </c>
      <c r="AC90" s="203">
        <v>12.99</v>
      </c>
      <c r="AD90" s="203">
        <v>0</v>
      </c>
      <c r="AE90" s="203">
        <v>0</v>
      </c>
      <c r="AF90" s="203">
        <v>0</v>
      </c>
      <c r="AG90" s="203">
        <v>24.1</v>
      </c>
      <c r="AH90" s="203">
        <v>0</v>
      </c>
      <c r="AI90" s="203">
        <v>39.520000000000003</v>
      </c>
      <c r="AJ90" s="203">
        <v>0</v>
      </c>
      <c r="AK90" s="203">
        <v>19.61</v>
      </c>
      <c r="AL90" s="203">
        <v>0</v>
      </c>
      <c r="AM90" s="203">
        <v>0</v>
      </c>
      <c r="AN90" s="203">
        <v>0</v>
      </c>
      <c r="AO90" s="203">
        <v>258.31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12.79</v>
      </c>
      <c r="E91" s="203">
        <v>0</v>
      </c>
      <c r="F91" s="203">
        <v>0</v>
      </c>
      <c r="G91" s="203">
        <v>21.32</v>
      </c>
      <c r="H91" s="203">
        <v>0</v>
      </c>
      <c r="I91" s="203">
        <v>6.73</v>
      </c>
      <c r="J91" s="203">
        <v>20.18</v>
      </c>
      <c r="K91" s="203">
        <v>2.19</v>
      </c>
      <c r="L91" s="203">
        <v>158.63</v>
      </c>
      <c r="M91" s="203">
        <v>1.02</v>
      </c>
      <c r="N91" s="203">
        <v>1.31</v>
      </c>
      <c r="O91" s="203">
        <v>0</v>
      </c>
      <c r="P91" s="203">
        <v>11.37</v>
      </c>
      <c r="Q91" s="203">
        <v>0.23</v>
      </c>
      <c r="R91" s="203">
        <v>0.47</v>
      </c>
      <c r="S91" s="203">
        <v>0</v>
      </c>
      <c r="T91" s="203">
        <v>0</v>
      </c>
      <c r="U91" s="203">
        <v>3.71</v>
      </c>
      <c r="V91" s="203">
        <v>0.16</v>
      </c>
      <c r="W91" s="203">
        <v>0.5</v>
      </c>
      <c r="X91" s="203">
        <v>1.64</v>
      </c>
      <c r="Y91" s="203">
        <v>0</v>
      </c>
      <c r="Z91" s="203">
        <v>2.48</v>
      </c>
      <c r="AA91" s="203">
        <v>0</v>
      </c>
      <c r="AB91" s="203">
        <v>0</v>
      </c>
      <c r="AC91" s="203">
        <v>12.99</v>
      </c>
      <c r="AD91" s="203">
        <v>0</v>
      </c>
      <c r="AE91" s="203">
        <v>0</v>
      </c>
      <c r="AF91" s="203">
        <v>0</v>
      </c>
      <c r="AG91" s="203">
        <v>24.1</v>
      </c>
      <c r="AH91" s="203">
        <v>0</v>
      </c>
      <c r="AI91" s="203">
        <v>39.520000000000003</v>
      </c>
      <c r="AJ91" s="203">
        <v>0</v>
      </c>
      <c r="AK91" s="203">
        <v>19.61</v>
      </c>
      <c r="AL91" s="203">
        <v>0</v>
      </c>
      <c r="AM91" s="203">
        <v>0</v>
      </c>
      <c r="AN91" s="203">
        <v>0</v>
      </c>
      <c r="AO91" s="203">
        <v>258.31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12.79</v>
      </c>
      <c r="E92" s="203">
        <v>0</v>
      </c>
      <c r="F92" s="203">
        <v>0</v>
      </c>
      <c r="G92" s="203">
        <v>21.32</v>
      </c>
      <c r="H92" s="203">
        <v>0</v>
      </c>
      <c r="I92" s="203">
        <v>6.73</v>
      </c>
      <c r="J92" s="203">
        <v>20.18</v>
      </c>
      <c r="K92" s="203">
        <v>2.19</v>
      </c>
      <c r="L92" s="203">
        <v>139.35</v>
      </c>
      <c r="M92" s="203">
        <v>1.02</v>
      </c>
      <c r="N92" s="203">
        <v>1.31</v>
      </c>
      <c r="O92" s="203">
        <v>0</v>
      </c>
      <c r="P92" s="203">
        <v>11.37</v>
      </c>
      <c r="Q92" s="203">
        <v>0.23</v>
      </c>
      <c r="R92" s="203">
        <v>0.47</v>
      </c>
      <c r="S92" s="203">
        <v>0</v>
      </c>
      <c r="T92" s="203">
        <v>0</v>
      </c>
      <c r="U92" s="203">
        <v>3.71</v>
      </c>
      <c r="V92" s="203">
        <v>0.16</v>
      </c>
      <c r="W92" s="203">
        <v>0.5</v>
      </c>
      <c r="X92" s="203">
        <v>1.64</v>
      </c>
      <c r="Y92" s="203">
        <v>0</v>
      </c>
      <c r="Z92" s="203">
        <v>2.48</v>
      </c>
      <c r="AA92" s="203">
        <v>0</v>
      </c>
      <c r="AB92" s="203">
        <v>0</v>
      </c>
      <c r="AC92" s="203">
        <v>12.99</v>
      </c>
      <c r="AD92" s="203">
        <v>0</v>
      </c>
      <c r="AE92" s="203">
        <v>0</v>
      </c>
      <c r="AF92" s="203">
        <v>0</v>
      </c>
      <c r="AG92" s="203">
        <v>24.1</v>
      </c>
      <c r="AH92" s="203">
        <v>0</v>
      </c>
      <c r="AI92" s="203">
        <v>39.520000000000003</v>
      </c>
      <c r="AJ92" s="203">
        <v>0</v>
      </c>
      <c r="AK92" s="203">
        <v>19.61</v>
      </c>
      <c r="AL92" s="203">
        <v>0</v>
      </c>
      <c r="AM92" s="203">
        <v>0</v>
      </c>
      <c r="AN92" s="203">
        <v>0</v>
      </c>
      <c r="AO92" s="203">
        <v>258.31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12.79</v>
      </c>
      <c r="E93" s="203">
        <v>0</v>
      </c>
      <c r="F93" s="203">
        <v>0</v>
      </c>
      <c r="G93" s="203">
        <v>21.32</v>
      </c>
      <c r="H93" s="203">
        <v>0</v>
      </c>
      <c r="I93" s="203">
        <v>6.73</v>
      </c>
      <c r="J93" s="203">
        <v>20.18</v>
      </c>
      <c r="K93" s="203">
        <v>2.19</v>
      </c>
      <c r="L93" s="203">
        <v>120.07</v>
      </c>
      <c r="M93" s="203">
        <v>1.02</v>
      </c>
      <c r="N93" s="203">
        <v>1.31</v>
      </c>
      <c r="O93" s="203">
        <v>0</v>
      </c>
      <c r="P93" s="203">
        <v>11.37</v>
      </c>
      <c r="Q93" s="203">
        <v>0.23</v>
      </c>
      <c r="R93" s="203">
        <v>0.47</v>
      </c>
      <c r="S93" s="203">
        <v>0</v>
      </c>
      <c r="T93" s="203">
        <v>0</v>
      </c>
      <c r="U93" s="203">
        <v>3.71</v>
      </c>
      <c r="V93" s="203">
        <v>0.16</v>
      </c>
      <c r="W93" s="203">
        <v>0.5</v>
      </c>
      <c r="X93" s="203">
        <v>1.64</v>
      </c>
      <c r="Y93" s="203">
        <v>0</v>
      </c>
      <c r="Z93" s="203">
        <v>2.48</v>
      </c>
      <c r="AA93" s="203">
        <v>0</v>
      </c>
      <c r="AB93" s="203">
        <v>0</v>
      </c>
      <c r="AC93" s="203">
        <v>12.99</v>
      </c>
      <c r="AD93" s="203">
        <v>0</v>
      </c>
      <c r="AE93" s="203">
        <v>0</v>
      </c>
      <c r="AF93" s="203">
        <v>0</v>
      </c>
      <c r="AG93" s="203">
        <v>24.1</v>
      </c>
      <c r="AH93" s="203">
        <v>0</v>
      </c>
      <c r="AI93" s="203">
        <v>39.520000000000003</v>
      </c>
      <c r="AJ93" s="203">
        <v>0</v>
      </c>
      <c r="AK93" s="203">
        <v>19.61</v>
      </c>
      <c r="AL93" s="203">
        <v>0</v>
      </c>
      <c r="AM93" s="203">
        <v>0</v>
      </c>
      <c r="AN93" s="203">
        <v>0</v>
      </c>
      <c r="AO93" s="203">
        <v>258.31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12.79</v>
      </c>
      <c r="E94" s="203">
        <v>0</v>
      </c>
      <c r="F94" s="203">
        <v>0</v>
      </c>
      <c r="G94" s="203">
        <v>21.32</v>
      </c>
      <c r="H94" s="203">
        <v>0</v>
      </c>
      <c r="I94" s="203">
        <v>6.73</v>
      </c>
      <c r="J94" s="203">
        <v>20.18</v>
      </c>
      <c r="K94" s="203">
        <v>2.19</v>
      </c>
      <c r="L94" s="203">
        <v>100.79</v>
      </c>
      <c r="M94" s="203">
        <v>1.02</v>
      </c>
      <c r="N94" s="203">
        <v>1.31</v>
      </c>
      <c r="O94" s="203">
        <v>0</v>
      </c>
      <c r="P94" s="203">
        <v>11.37</v>
      </c>
      <c r="Q94" s="203">
        <v>0.23</v>
      </c>
      <c r="R94" s="203">
        <v>0.47</v>
      </c>
      <c r="S94" s="203">
        <v>0</v>
      </c>
      <c r="T94" s="203">
        <v>0</v>
      </c>
      <c r="U94" s="203">
        <v>3.71</v>
      </c>
      <c r="V94" s="203">
        <v>0.16</v>
      </c>
      <c r="W94" s="203">
        <v>0.5</v>
      </c>
      <c r="X94" s="203">
        <v>1.64</v>
      </c>
      <c r="Y94" s="203">
        <v>0</v>
      </c>
      <c r="Z94" s="203">
        <v>2.48</v>
      </c>
      <c r="AA94" s="203">
        <v>0</v>
      </c>
      <c r="AB94" s="203">
        <v>0</v>
      </c>
      <c r="AC94" s="203">
        <v>12.99</v>
      </c>
      <c r="AD94" s="203">
        <v>0</v>
      </c>
      <c r="AE94" s="203">
        <v>0</v>
      </c>
      <c r="AF94" s="203">
        <v>0</v>
      </c>
      <c r="AG94" s="203">
        <v>24.1</v>
      </c>
      <c r="AH94" s="203">
        <v>0</v>
      </c>
      <c r="AI94" s="203">
        <v>39.520000000000003</v>
      </c>
      <c r="AJ94" s="203">
        <v>0</v>
      </c>
      <c r="AK94" s="203">
        <v>19.61</v>
      </c>
      <c r="AL94" s="203">
        <v>0</v>
      </c>
      <c r="AM94" s="203">
        <v>0</v>
      </c>
      <c r="AN94" s="203">
        <v>0</v>
      </c>
      <c r="AO94" s="203">
        <v>258.31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21.32</v>
      </c>
      <c r="H95" s="203">
        <v>0</v>
      </c>
      <c r="I95" s="203">
        <v>6.73</v>
      </c>
      <c r="J95" s="203">
        <v>20.18</v>
      </c>
      <c r="K95" s="203">
        <v>2.19</v>
      </c>
      <c r="L95" s="203">
        <v>81.510000000000005</v>
      </c>
      <c r="M95" s="203">
        <v>1.02</v>
      </c>
      <c r="N95" s="203">
        <v>1.31</v>
      </c>
      <c r="O95" s="203">
        <v>0</v>
      </c>
      <c r="P95" s="203">
        <v>11.37</v>
      </c>
      <c r="Q95" s="203">
        <v>0.23</v>
      </c>
      <c r="R95" s="203">
        <v>0.47</v>
      </c>
      <c r="S95" s="203">
        <v>0</v>
      </c>
      <c r="T95" s="203">
        <v>0</v>
      </c>
      <c r="U95" s="203">
        <v>3.71</v>
      </c>
      <c r="V95" s="203">
        <v>0.16</v>
      </c>
      <c r="W95" s="203">
        <v>0.5</v>
      </c>
      <c r="X95" s="203">
        <v>1.64</v>
      </c>
      <c r="Y95" s="203">
        <v>0</v>
      </c>
      <c r="Z95" s="203">
        <v>2.48</v>
      </c>
      <c r="AA95" s="203">
        <v>0</v>
      </c>
      <c r="AB95" s="203">
        <v>0</v>
      </c>
      <c r="AC95" s="203">
        <v>12.99</v>
      </c>
      <c r="AD95" s="203">
        <v>0</v>
      </c>
      <c r="AE95" s="203">
        <v>0</v>
      </c>
      <c r="AF95" s="203">
        <v>0</v>
      </c>
      <c r="AG95" s="203">
        <v>24.1</v>
      </c>
      <c r="AH95" s="203">
        <v>0</v>
      </c>
      <c r="AI95" s="203">
        <v>39.520000000000003</v>
      </c>
      <c r="AJ95" s="203">
        <v>0</v>
      </c>
      <c r="AK95" s="203">
        <v>19.61</v>
      </c>
      <c r="AL95" s="203">
        <v>0</v>
      </c>
      <c r="AM95" s="203">
        <v>0</v>
      </c>
      <c r="AN95" s="203">
        <v>0</v>
      </c>
      <c r="AO95" s="203">
        <v>258.31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21.32</v>
      </c>
      <c r="H96" s="203">
        <v>0</v>
      </c>
      <c r="I96" s="203">
        <v>6.73</v>
      </c>
      <c r="J96" s="203">
        <v>20.18</v>
      </c>
      <c r="K96" s="203">
        <v>2.19</v>
      </c>
      <c r="L96" s="203">
        <v>62.23</v>
      </c>
      <c r="M96" s="203">
        <v>1.02</v>
      </c>
      <c r="N96" s="203">
        <v>1.31</v>
      </c>
      <c r="O96" s="203">
        <v>0</v>
      </c>
      <c r="P96" s="203">
        <v>11.37</v>
      </c>
      <c r="Q96" s="203">
        <v>0.23</v>
      </c>
      <c r="R96" s="203">
        <v>0.47</v>
      </c>
      <c r="S96" s="203">
        <v>0</v>
      </c>
      <c r="T96" s="203">
        <v>0</v>
      </c>
      <c r="U96" s="203">
        <v>3.71</v>
      </c>
      <c r="V96" s="203">
        <v>0.16</v>
      </c>
      <c r="W96" s="203">
        <v>0.5</v>
      </c>
      <c r="X96" s="203">
        <v>1.64</v>
      </c>
      <c r="Y96" s="203">
        <v>0</v>
      </c>
      <c r="Z96" s="203">
        <v>2.48</v>
      </c>
      <c r="AA96" s="203">
        <v>0</v>
      </c>
      <c r="AB96" s="203">
        <v>0</v>
      </c>
      <c r="AC96" s="203">
        <v>12.67</v>
      </c>
      <c r="AD96" s="203">
        <v>0</v>
      </c>
      <c r="AE96" s="203">
        <v>0</v>
      </c>
      <c r="AF96" s="203">
        <v>0</v>
      </c>
      <c r="AG96" s="203">
        <v>24.1</v>
      </c>
      <c r="AH96" s="203">
        <v>0</v>
      </c>
      <c r="AI96" s="203">
        <v>39.520000000000003</v>
      </c>
      <c r="AJ96" s="203">
        <v>0</v>
      </c>
      <c r="AK96" s="203">
        <v>19.61</v>
      </c>
      <c r="AL96" s="203">
        <v>0</v>
      </c>
      <c r="AM96" s="203">
        <v>0</v>
      </c>
      <c r="AN96" s="203">
        <v>0</v>
      </c>
      <c r="AO96" s="203">
        <v>258.31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21.32</v>
      </c>
      <c r="H97" s="203">
        <v>0</v>
      </c>
      <c r="I97" s="203">
        <v>6.73</v>
      </c>
      <c r="J97" s="203">
        <v>20.18</v>
      </c>
      <c r="K97" s="203">
        <v>2.19</v>
      </c>
      <c r="L97" s="203">
        <v>62.23</v>
      </c>
      <c r="M97" s="203">
        <v>1.02</v>
      </c>
      <c r="N97" s="203">
        <v>1.31</v>
      </c>
      <c r="O97" s="203">
        <v>0</v>
      </c>
      <c r="P97" s="203">
        <v>11.37</v>
      </c>
      <c r="Q97" s="203">
        <v>0.23</v>
      </c>
      <c r="R97" s="203">
        <v>0.47</v>
      </c>
      <c r="S97" s="203">
        <v>0</v>
      </c>
      <c r="T97" s="203">
        <v>0</v>
      </c>
      <c r="U97" s="203">
        <v>3.71</v>
      </c>
      <c r="V97" s="203">
        <v>0.16</v>
      </c>
      <c r="W97" s="203">
        <v>0.5</v>
      </c>
      <c r="X97" s="203">
        <v>1.64</v>
      </c>
      <c r="Y97" s="203">
        <v>0</v>
      </c>
      <c r="Z97" s="203">
        <v>2.48</v>
      </c>
      <c r="AA97" s="203">
        <v>0</v>
      </c>
      <c r="AB97" s="203">
        <v>0</v>
      </c>
      <c r="AC97" s="203">
        <v>12.67</v>
      </c>
      <c r="AD97" s="203">
        <v>0</v>
      </c>
      <c r="AE97" s="203">
        <v>0</v>
      </c>
      <c r="AF97" s="203">
        <v>0</v>
      </c>
      <c r="AG97" s="203">
        <v>24.1</v>
      </c>
      <c r="AH97" s="203">
        <v>0</v>
      </c>
      <c r="AI97" s="203">
        <v>39.520000000000003</v>
      </c>
      <c r="AJ97" s="203">
        <v>0</v>
      </c>
      <c r="AK97" s="203">
        <v>19.61</v>
      </c>
      <c r="AL97" s="203">
        <v>0</v>
      </c>
      <c r="AM97" s="203">
        <v>0</v>
      </c>
      <c r="AN97" s="203">
        <v>0</v>
      </c>
      <c r="AO97" s="203">
        <v>258.31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21.32</v>
      </c>
      <c r="H98" s="203">
        <v>0</v>
      </c>
      <c r="I98" s="203">
        <v>6.73</v>
      </c>
      <c r="J98" s="203">
        <v>20.18</v>
      </c>
      <c r="K98" s="203">
        <v>2.19</v>
      </c>
      <c r="L98" s="203">
        <v>62.23</v>
      </c>
      <c r="M98" s="203">
        <v>1.02</v>
      </c>
      <c r="N98" s="203">
        <v>1.31</v>
      </c>
      <c r="O98" s="203">
        <v>0</v>
      </c>
      <c r="P98" s="203">
        <v>11.37</v>
      </c>
      <c r="Q98" s="203">
        <v>0.23</v>
      </c>
      <c r="R98" s="203">
        <v>0.47</v>
      </c>
      <c r="S98" s="203">
        <v>0</v>
      </c>
      <c r="T98" s="203">
        <v>0</v>
      </c>
      <c r="U98" s="203">
        <v>3.71</v>
      </c>
      <c r="V98" s="203">
        <v>0.16</v>
      </c>
      <c r="W98" s="203">
        <v>0.5</v>
      </c>
      <c r="X98" s="203">
        <v>1.64</v>
      </c>
      <c r="Y98" s="203">
        <v>0</v>
      </c>
      <c r="Z98" s="203">
        <v>2.48</v>
      </c>
      <c r="AA98" s="203">
        <v>0</v>
      </c>
      <c r="AB98" s="203">
        <v>0</v>
      </c>
      <c r="AC98" s="203">
        <v>12.67</v>
      </c>
      <c r="AD98" s="203">
        <v>0</v>
      </c>
      <c r="AE98" s="203">
        <v>0</v>
      </c>
      <c r="AF98" s="203">
        <v>0</v>
      </c>
      <c r="AG98" s="203">
        <v>24.1</v>
      </c>
      <c r="AH98" s="203">
        <v>0</v>
      </c>
      <c r="AI98" s="203">
        <v>39.520000000000003</v>
      </c>
      <c r="AJ98" s="203">
        <v>0</v>
      </c>
      <c r="AK98" s="203">
        <v>19.61</v>
      </c>
      <c r="AL98" s="203">
        <v>0</v>
      </c>
      <c r="AM98" s="203">
        <v>0</v>
      </c>
      <c r="AN98" s="203">
        <v>0</v>
      </c>
      <c r="AO98" s="203">
        <v>258.31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0.51024000000000036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4.5797500000000033E-2</v>
      </c>
      <c r="L99">
        <f t="shared" si="0"/>
        <v>4.9787575000000031</v>
      </c>
      <c r="M99">
        <f t="shared" si="0"/>
        <v>2.4479999999999991E-2</v>
      </c>
      <c r="N99">
        <f t="shared" si="0"/>
        <v>3.1440000000000037E-2</v>
      </c>
      <c r="O99">
        <f t="shared" si="0"/>
        <v>0</v>
      </c>
      <c r="P99">
        <f t="shared" si="0"/>
        <v>9.8305000000000003E-2</v>
      </c>
      <c r="Q99">
        <f t="shared" si="0"/>
        <v>3.7122499999999906E-2</v>
      </c>
      <c r="R99">
        <f t="shared" si="0"/>
        <v>7.6245000000000299E-2</v>
      </c>
      <c r="S99">
        <f t="shared" si="0"/>
        <v>0</v>
      </c>
      <c r="T99">
        <f t="shared" si="0"/>
        <v>0</v>
      </c>
      <c r="U99">
        <f t="shared" si="0"/>
        <v>6.4915000000000098E-2</v>
      </c>
      <c r="V99">
        <f t="shared" si="0"/>
        <v>2.3434999999999977E-2</v>
      </c>
      <c r="W99">
        <f t="shared" si="0"/>
        <v>3.1885000000000011E-2</v>
      </c>
      <c r="X99">
        <f t="shared" si="0"/>
        <v>9.2519999999999783E-2</v>
      </c>
      <c r="Y99">
        <f t="shared" si="0"/>
        <v>0</v>
      </c>
      <c r="Z99">
        <f t="shared" si="0"/>
        <v>0.74840250000000041</v>
      </c>
      <c r="AA99">
        <f t="shared" si="0"/>
        <v>0</v>
      </c>
      <c r="AB99">
        <f t="shared" si="0"/>
        <v>0</v>
      </c>
      <c r="AC99">
        <f t="shared" si="0"/>
        <v>0.32059750000000004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0.30321999999999977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5.5966325000000055</v>
      </c>
      <c r="AP99">
        <f t="shared" si="0"/>
        <v>9.0699999999999982E-3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-13.558</v>
      </c>
      <c r="D5" s="83">
        <v>0</v>
      </c>
      <c r="E5" s="83">
        <v>0</v>
      </c>
      <c r="F5" s="83">
        <v>0</v>
      </c>
      <c r="G5" s="83">
        <v>-13.558</v>
      </c>
      <c r="H5" s="77"/>
      <c r="I5" s="32">
        <v>3</v>
      </c>
      <c r="J5" s="83">
        <v>13.558</v>
      </c>
      <c r="K5" s="83">
        <v>0</v>
      </c>
      <c r="L5" s="83">
        <v>0</v>
      </c>
      <c r="M5" s="83">
        <v>11.442</v>
      </c>
      <c r="N5" s="83">
        <v>25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-11.442</v>
      </c>
      <c r="AG5" s="83">
        <v>0</v>
      </c>
      <c r="AH5" s="83">
        <v>0</v>
      </c>
      <c r="AI5" s="83">
        <v>-11.442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13.558</v>
      </c>
      <c r="AV5" s="84">
        <f t="shared" si="0"/>
        <v>0</v>
      </c>
      <c r="AW5" s="84">
        <f t="shared" si="0"/>
        <v>0</v>
      </c>
      <c r="AX5" s="84">
        <f t="shared" si="0"/>
        <v>11.442</v>
      </c>
      <c r="AY5" s="84">
        <f t="shared" si="14"/>
        <v>-25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135.57999999999998</v>
      </c>
      <c r="CF5" s="81">
        <f t="shared" si="5"/>
        <v>0</v>
      </c>
      <c r="CG5" s="81">
        <f t="shared" si="5"/>
        <v>0</v>
      </c>
      <c r="CH5" s="81">
        <f t="shared" si="5"/>
        <v>114.42</v>
      </c>
      <c r="CI5" s="81">
        <f t="shared" si="24"/>
        <v>250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13.558</v>
      </c>
      <c r="DG5" s="82">
        <f t="shared" si="32"/>
        <v>-25</v>
      </c>
      <c r="DH5" s="82">
        <f t="shared" si="33"/>
        <v>0</v>
      </c>
      <c r="DI5" s="82">
        <f t="shared" si="34"/>
        <v>0</v>
      </c>
      <c r="DJ5" s="82">
        <f t="shared" si="35"/>
        <v>11.442</v>
      </c>
      <c r="DK5" s="85">
        <f t="shared" si="9"/>
        <v>0</v>
      </c>
    </row>
    <row r="6" spans="1:115" ht="15.75" thickBot="1">
      <c r="A6" s="77"/>
      <c r="B6" s="32">
        <v>4</v>
      </c>
      <c r="C6" s="83">
        <v>-8.1349999999999998</v>
      </c>
      <c r="D6" s="83">
        <v>0</v>
      </c>
      <c r="E6" s="83">
        <v>0</v>
      </c>
      <c r="F6" s="83">
        <v>0</v>
      </c>
      <c r="G6" s="83">
        <v>-8.1349999999999998</v>
      </c>
      <c r="H6" s="77"/>
      <c r="I6" s="32">
        <v>4</v>
      </c>
      <c r="J6" s="83">
        <v>8.1349999999999998</v>
      </c>
      <c r="K6" s="83">
        <v>0</v>
      </c>
      <c r="L6" s="83">
        <v>0</v>
      </c>
      <c r="M6" s="83">
        <v>6.8650000000000002</v>
      </c>
      <c r="N6" s="83">
        <v>15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-6.8650000000000002</v>
      </c>
      <c r="AG6" s="83">
        <v>0</v>
      </c>
      <c r="AH6" s="83">
        <v>0</v>
      </c>
      <c r="AI6" s="83">
        <v>-6.8650000000000002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8.1349999999999998</v>
      </c>
      <c r="AV6" s="84">
        <f t="shared" si="0"/>
        <v>0</v>
      </c>
      <c r="AW6" s="84">
        <f t="shared" si="0"/>
        <v>0</v>
      </c>
      <c r="AX6" s="84">
        <f t="shared" si="0"/>
        <v>6.8650000000000002</v>
      </c>
      <c r="AY6" s="84">
        <f t="shared" si="14"/>
        <v>-15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81.349999999999994</v>
      </c>
      <c r="CF6" s="81">
        <f t="shared" si="5"/>
        <v>0</v>
      </c>
      <c r="CG6" s="81">
        <f t="shared" si="5"/>
        <v>0</v>
      </c>
      <c r="CH6" s="81">
        <f t="shared" si="5"/>
        <v>68.650000000000006</v>
      </c>
      <c r="CI6" s="81">
        <f t="shared" si="24"/>
        <v>150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8.1349999999999998</v>
      </c>
      <c r="DG6" s="82">
        <f t="shared" si="32"/>
        <v>-15</v>
      </c>
      <c r="DH6" s="82">
        <f t="shared" si="33"/>
        <v>0</v>
      </c>
      <c r="DI6" s="82">
        <f t="shared" si="34"/>
        <v>0</v>
      </c>
      <c r="DJ6" s="82">
        <f t="shared" si="35"/>
        <v>6.8650000000000002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-5.423</v>
      </c>
      <c r="D8" s="83">
        <v>0</v>
      </c>
      <c r="E8" s="83">
        <v>0</v>
      </c>
      <c r="F8" s="83">
        <v>0</v>
      </c>
      <c r="G8" s="83">
        <v>-5.423</v>
      </c>
      <c r="H8" s="77"/>
      <c r="I8" s="32">
        <v>6</v>
      </c>
      <c r="J8" s="83">
        <v>5.423</v>
      </c>
      <c r="K8" s="83">
        <v>0</v>
      </c>
      <c r="L8" s="83">
        <v>0</v>
      </c>
      <c r="M8" s="83">
        <v>4.577</v>
      </c>
      <c r="N8" s="83">
        <v>10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-4.577</v>
      </c>
      <c r="AG8" s="83">
        <v>0</v>
      </c>
      <c r="AH8" s="83">
        <v>0</v>
      </c>
      <c r="AI8" s="83">
        <v>-4.577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5.423</v>
      </c>
      <c r="AV8" s="84">
        <f t="shared" si="0"/>
        <v>0</v>
      </c>
      <c r="AW8" s="84">
        <f t="shared" si="0"/>
        <v>0</v>
      </c>
      <c r="AX8" s="84">
        <f t="shared" si="0"/>
        <v>4.577</v>
      </c>
      <c r="AY8" s="84">
        <f t="shared" si="14"/>
        <v>-10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54.230000000000004</v>
      </c>
      <c r="CF8" s="81">
        <f t="shared" si="5"/>
        <v>0</v>
      </c>
      <c r="CG8" s="81">
        <f t="shared" si="5"/>
        <v>0</v>
      </c>
      <c r="CH8" s="81">
        <f t="shared" si="5"/>
        <v>45.769999999999996</v>
      </c>
      <c r="CI8" s="81">
        <f t="shared" si="24"/>
        <v>100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5.423</v>
      </c>
      <c r="DG8" s="82">
        <f t="shared" si="32"/>
        <v>-10</v>
      </c>
      <c r="DH8" s="82">
        <f t="shared" si="33"/>
        <v>0</v>
      </c>
      <c r="DI8" s="82">
        <f t="shared" si="34"/>
        <v>0</v>
      </c>
      <c r="DJ8" s="82">
        <f t="shared" si="35"/>
        <v>4.577</v>
      </c>
      <c r="DK8" s="85">
        <f t="shared" si="9"/>
        <v>0</v>
      </c>
    </row>
    <row r="9" spans="1:115" ht="15.75" thickBot="1">
      <c r="A9" s="77"/>
      <c r="B9" s="32">
        <v>7</v>
      </c>
      <c r="C9" s="83">
        <v>-15.727</v>
      </c>
      <c r="D9" s="83">
        <v>0</v>
      </c>
      <c r="E9" s="83">
        <v>0</v>
      </c>
      <c r="F9" s="83">
        <v>0</v>
      </c>
      <c r="G9" s="83">
        <v>-15.727</v>
      </c>
      <c r="H9" s="77"/>
      <c r="I9" s="32">
        <v>7</v>
      </c>
      <c r="J9" s="83">
        <v>15.727</v>
      </c>
      <c r="K9" s="83">
        <v>0</v>
      </c>
      <c r="L9" s="83">
        <v>0</v>
      </c>
      <c r="M9" s="83">
        <v>13.273</v>
      </c>
      <c r="N9" s="83">
        <v>29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-13.273</v>
      </c>
      <c r="AG9" s="83">
        <v>0</v>
      </c>
      <c r="AH9" s="83">
        <v>0</v>
      </c>
      <c r="AI9" s="83">
        <v>-13.273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15.727</v>
      </c>
      <c r="AV9" s="84">
        <f t="shared" si="0"/>
        <v>0</v>
      </c>
      <c r="AW9" s="84">
        <f t="shared" si="0"/>
        <v>0</v>
      </c>
      <c r="AX9" s="84">
        <f t="shared" si="0"/>
        <v>13.273</v>
      </c>
      <c r="AY9" s="84">
        <f t="shared" si="14"/>
        <v>-29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157.27000000000001</v>
      </c>
      <c r="CF9" s="81">
        <f t="shared" si="5"/>
        <v>0</v>
      </c>
      <c r="CG9" s="81">
        <f t="shared" si="5"/>
        <v>0</v>
      </c>
      <c r="CH9" s="81">
        <f t="shared" si="5"/>
        <v>132.72999999999999</v>
      </c>
      <c r="CI9" s="81">
        <f t="shared" si="24"/>
        <v>290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15.727</v>
      </c>
      <c r="DG9" s="82">
        <f t="shared" si="32"/>
        <v>-29</v>
      </c>
      <c r="DH9" s="82">
        <f t="shared" si="33"/>
        <v>0</v>
      </c>
      <c r="DI9" s="82">
        <f t="shared" si="34"/>
        <v>0</v>
      </c>
      <c r="DJ9" s="82">
        <f t="shared" si="35"/>
        <v>13.273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-18.914000000000001</v>
      </c>
      <c r="D10" s="83">
        <v>0</v>
      </c>
      <c r="E10" s="83">
        <v>0</v>
      </c>
      <c r="F10" s="83">
        <v>0</v>
      </c>
      <c r="G10" s="83">
        <v>-18.914000000000001</v>
      </c>
      <c r="H10" s="77"/>
      <c r="I10" s="32">
        <v>8</v>
      </c>
      <c r="J10" s="83">
        <v>18.914000000000001</v>
      </c>
      <c r="K10" s="83">
        <v>0</v>
      </c>
      <c r="L10" s="83">
        <v>0</v>
      </c>
      <c r="M10" s="83">
        <v>10.086</v>
      </c>
      <c r="N10" s="83">
        <v>29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-10.086</v>
      </c>
      <c r="AG10" s="83">
        <v>0</v>
      </c>
      <c r="AH10" s="83">
        <v>0</v>
      </c>
      <c r="AI10" s="83">
        <v>-10.086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18.914000000000001</v>
      </c>
      <c r="AV10" s="84">
        <f t="shared" si="0"/>
        <v>0</v>
      </c>
      <c r="AW10" s="84">
        <f t="shared" si="0"/>
        <v>0</v>
      </c>
      <c r="AX10" s="84">
        <f t="shared" si="0"/>
        <v>10.086</v>
      </c>
      <c r="AY10" s="84">
        <f t="shared" si="14"/>
        <v>-29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189.14000000000001</v>
      </c>
      <c r="CF10" s="81">
        <f t="shared" si="5"/>
        <v>0</v>
      </c>
      <c r="CG10" s="81">
        <f t="shared" si="5"/>
        <v>0</v>
      </c>
      <c r="CH10" s="81">
        <f t="shared" si="5"/>
        <v>100.86</v>
      </c>
      <c r="CI10" s="81">
        <f t="shared" si="24"/>
        <v>290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18.914000000000001</v>
      </c>
      <c r="DG10" s="82">
        <f t="shared" si="32"/>
        <v>-29</v>
      </c>
      <c r="DH10" s="82">
        <f t="shared" si="33"/>
        <v>0</v>
      </c>
      <c r="DI10" s="82">
        <f t="shared" si="34"/>
        <v>0</v>
      </c>
      <c r="DJ10" s="82">
        <f t="shared" si="35"/>
        <v>10.086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-14</v>
      </c>
      <c r="D13" s="83">
        <v>0</v>
      </c>
      <c r="E13" s="83">
        <v>0</v>
      </c>
      <c r="F13" s="83">
        <v>0</v>
      </c>
      <c r="G13" s="83">
        <v>-14</v>
      </c>
      <c r="H13" s="77"/>
      <c r="I13" s="32">
        <v>11</v>
      </c>
      <c r="J13" s="83">
        <v>14</v>
      </c>
      <c r="K13" s="83">
        <v>0</v>
      </c>
      <c r="L13" s="83">
        <v>0</v>
      </c>
      <c r="M13" s="83">
        <v>0</v>
      </c>
      <c r="N13" s="83">
        <v>14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14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-14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140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140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14</v>
      </c>
      <c r="DG13" s="82">
        <f t="shared" si="32"/>
        <v>-14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-16</v>
      </c>
      <c r="D14" s="83">
        <v>0</v>
      </c>
      <c r="E14" s="83">
        <v>0</v>
      </c>
      <c r="F14" s="83">
        <v>0</v>
      </c>
      <c r="G14" s="83">
        <v>-16</v>
      </c>
      <c r="H14" s="77"/>
      <c r="I14" s="32">
        <v>12</v>
      </c>
      <c r="J14" s="83">
        <v>16</v>
      </c>
      <c r="K14" s="83">
        <v>0</v>
      </c>
      <c r="L14" s="83">
        <v>0</v>
      </c>
      <c r="M14" s="83">
        <v>0</v>
      </c>
      <c r="N14" s="83">
        <v>16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16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-16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160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160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16</v>
      </c>
      <c r="DG14" s="82">
        <f t="shared" si="32"/>
        <v>-16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-44</v>
      </c>
      <c r="D15" s="83">
        <v>0</v>
      </c>
      <c r="E15" s="83">
        <v>0</v>
      </c>
      <c r="F15" s="83">
        <v>0</v>
      </c>
      <c r="G15" s="83">
        <v>-44</v>
      </c>
      <c r="H15" s="77"/>
      <c r="I15" s="32">
        <v>13</v>
      </c>
      <c r="J15" s="83">
        <v>44</v>
      </c>
      <c r="K15" s="83">
        <v>0</v>
      </c>
      <c r="L15" s="83">
        <v>0</v>
      </c>
      <c r="M15" s="83">
        <v>0</v>
      </c>
      <c r="N15" s="83">
        <v>44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44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-44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440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440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44</v>
      </c>
      <c r="DG15" s="82">
        <f t="shared" si="32"/>
        <v>-44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-46</v>
      </c>
      <c r="D16" s="83">
        <v>0</v>
      </c>
      <c r="E16" s="83">
        <v>0</v>
      </c>
      <c r="F16" s="83">
        <v>-5.2919999999999998</v>
      </c>
      <c r="G16" s="83">
        <v>-51.292000000000002</v>
      </c>
      <c r="H16" s="77"/>
      <c r="I16" s="32">
        <v>14</v>
      </c>
      <c r="J16" s="83">
        <v>46</v>
      </c>
      <c r="K16" s="83">
        <v>0</v>
      </c>
      <c r="L16" s="83">
        <v>0</v>
      </c>
      <c r="M16" s="83">
        <v>0</v>
      </c>
      <c r="N16" s="83">
        <v>46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5.2919999999999998</v>
      </c>
      <c r="AF16" s="83">
        <v>0</v>
      </c>
      <c r="AG16" s="83">
        <v>0</v>
      </c>
      <c r="AH16" s="83">
        <v>0</v>
      </c>
      <c r="AI16" s="83">
        <v>5.2919999999999998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46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-46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5.2919999999999998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-5.2919999999999998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460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460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52.92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52.92</v>
      </c>
      <c r="DF16" s="82">
        <f t="shared" si="31"/>
        <v>51.292000000000002</v>
      </c>
      <c r="DG16" s="82">
        <f t="shared" si="32"/>
        <v>-46</v>
      </c>
      <c r="DH16" s="82">
        <f t="shared" si="33"/>
        <v>0</v>
      </c>
      <c r="DI16" s="82">
        <f t="shared" si="34"/>
        <v>0</v>
      </c>
      <c r="DJ16" s="82">
        <f t="shared" si="35"/>
        <v>-5.2919999999999998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-25</v>
      </c>
      <c r="D17" s="83">
        <v>0</v>
      </c>
      <c r="E17" s="83">
        <v>0</v>
      </c>
      <c r="F17" s="83">
        <v>-20.402999999999999</v>
      </c>
      <c r="G17" s="83">
        <v>-45.402999999999999</v>
      </c>
      <c r="H17" s="77"/>
      <c r="I17" s="32">
        <v>15</v>
      </c>
      <c r="J17" s="83">
        <v>25</v>
      </c>
      <c r="K17" s="83">
        <v>0</v>
      </c>
      <c r="L17" s="83">
        <v>0</v>
      </c>
      <c r="M17" s="83">
        <v>0</v>
      </c>
      <c r="N17" s="83">
        <v>25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20.402999999999999</v>
      </c>
      <c r="AF17" s="83">
        <v>0</v>
      </c>
      <c r="AG17" s="83">
        <v>0</v>
      </c>
      <c r="AH17" s="83">
        <v>0</v>
      </c>
      <c r="AI17" s="83">
        <v>20.402999999999999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25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-25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20.402999999999999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-20.402999999999999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250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250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204.02999999999997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204.02999999999997</v>
      </c>
      <c r="DF17" s="82">
        <f t="shared" si="31"/>
        <v>45.402999999999999</v>
      </c>
      <c r="DG17" s="82">
        <f t="shared" si="32"/>
        <v>-25</v>
      </c>
      <c r="DH17" s="82">
        <f t="shared" si="33"/>
        <v>0</v>
      </c>
      <c r="DI17" s="82">
        <f t="shared" si="34"/>
        <v>0</v>
      </c>
      <c r="DJ17" s="82">
        <f t="shared" si="35"/>
        <v>-20.402999999999999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-30</v>
      </c>
      <c r="D18" s="83">
        <v>0</v>
      </c>
      <c r="E18" s="83">
        <v>0</v>
      </c>
      <c r="F18" s="83">
        <v>0</v>
      </c>
      <c r="G18" s="83">
        <v>-30</v>
      </c>
      <c r="H18" s="77"/>
      <c r="I18" s="32">
        <v>16</v>
      </c>
      <c r="J18" s="83">
        <v>30</v>
      </c>
      <c r="K18" s="83">
        <v>0</v>
      </c>
      <c r="L18" s="83">
        <v>0</v>
      </c>
      <c r="M18" s="83">
        <v>0</v>
      </c>
      <c r="N18" s="83">
        <v>30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30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-30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300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300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30</v>
      </c>
      <c r="DG18" s="82">
        <f t="shared" si="32"/>
        <v>-30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-35</v>
      </c>
      <c r="D19" s="83">
        <v>0</v>
      </c>
      <c r="E19" s="83">
        <v>0</v>
      </c>
      <c r="F19" s="83">
        <v>-44.256999999999998</v>
      </c>
      <c r="G19" s="83">
        <v>-79.257000000000005</v>
      </c>
      <c r="H19" s="77"/>
      <c r="I19" s="32">
        <v>17</v>
      </c>
      <c r="J19" s="83">
        <v>35</v>
      </c>
      <c r="K19" s="83">
        <v>0</v>
      </c>
      <c r="L19" s="83">
        <v>0</v>
      </c>
      <c r="M19" s="83">
        <v>0</v>
      </c>
      <c r="N19" s="83">
        <v>35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44.256999999999998</v>
      </c>
      <c r="AF19" s="83">
        <v>0</v>
      </c>
      <c r="AG19" s="83">
        <v>0</v>
      </c>
      <c r="AH19" s="83">
        <v>0</v>
      </c>
      <c r="AI19" s="83">
        <v>44.256999999999998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35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-35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44.256999999999998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-44.256999999999998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350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350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442.57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442.57</v>
      </c>
      <c r="DF19" s="82">
        <f t="shared" si="31"/>
        <v>79.257000000000005</v>
      </c>
      <c r="DG19" s="82">
        <f t="shared" si="32"/>
        <v>-35</v>
      </c>
      <c r="DH19" s="82">
        <f t="shared" si="33"/>
        <v>0</v>
      </c>
      <c r="DI19" s="82">
        <f t="shared" si="34"/>
        <v>0</v>
      </c>
      <c r="DJ19" s="82">
        <f t="shared" si="35"/>
        <v>-44.256999999999998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-45</v>
      </c>
      <c r="D20" s="83">
        <v>0</v>
      </c>
      <c r="E20" s="83">
        <v>0</v>
      </c>
      <c r="F20" s="83">
        <v>0</v>
      </c>
      <c r="G20" s="83">
        <v>-45</v>
      </c>
      <c r="H20" s="77"/>
      <c r="I20" s="32">
        <v>18</v>
      </c>
      <c r="J20" s="83">
        <v>45</v>
      </c>
      <c r="K20" s="83">
        <v>0</v>
      </c>
      <c r="L20" s="83">
        <v>0</v>
      </c>
      <c r="M20" s="83">
        <v>0</v>
      </c>
      <c r="N20" s="83">
        <v>45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45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-45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450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450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45</v>
      </c>
      <c r="DG20" s="82">
        <f t="shared" si="32"/>
        <v>-45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-50</v>
      </c>
      <c r="D21" s="83">
        <v>0</v>
      </c>
      <c r="E21" s="83">
        <v>0</v>
      </c>
      <c r="F21" s="83">
        <v>0</v>
      </c>
      <c r="G21" s="83">
        <v>-50</v>
      </c>
      <c r="H21" s="77"/>
      <c r="I21" s="32">
        <v>19</v>
      </c>
      <c r="J21" s="83">
        <v>50</v>
      </c>
      <c r="K21" s="83">
        <v>0</v>
      </c>
      <c r="L21" s="83">
        <v>0</v>
      </c>
      <c r="M21" s="83">
        <v>0</v>
      </c>
      <c r="N21" s="83">
        <v>50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50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-50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500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500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50</v>
      </c>
      <c r="DG21" s="82">
        <f t="shared" si="32"/>
        <v>-50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-50</v>
      </c>
      <c r="D22" s="83">
        <v>0</v>
      </c>
      <c r="E22" s="83">
        <v>0</v>
      </c>
      <c r="F22" s="83">
        <v>0</v>
      </c>
      <c r="G22" s="83">
        <v>-50</v>
      </c>
      <c r="H22" s="77"/>
      <c r="I22" s="32">
        <v>20</v>
      </c>
      <c r="J22" s="83">
        <v>50</v>
      </c>
      <c r="K22" s="83">
        <v>0</v>
      </c>
      <c r="L22" s="83">
        <v>0</v>
      </c>
      <c r="M22" s="83">
        <v>0</v>
      </c>
      <c r="N22" s="83">
        <v>50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50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-50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500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500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50</v>
      </c>
      <c r="DG22" s="82">
        <f t="shared" si="32"/>
        <v>-50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-45</v>
      </c>
      <c r="D23" s="83">
        <v>0</v>
      </c>
      <c r="E23" s="83">
        <v>0</v>
      </c>
      <c r="F23" s="83">
        <v>-56.372999999999998</v>
      </c>
      <c r="G23" s="83">
        <v>-101.373</v>
      </c>
      <c r="H23" s="77"/>
      <c r="I23" s="32">
        <v>21</v>
      </c>
      <c r="J23" s="83">
        <v>45</v>
      </c>
      <c r="K23" s="83">
        <v>0</v>
      </c>
      <c r="L23" s="83">
        <v>0</v>
      </c>
      <c r="M23" s="83">
        <v>0</v>
      </c>
      <c r="N23" s="83">
        <v>45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56.372999999999998</v>
      </c>
      <c r="AF23" s="83">
        <v>0</v>
      </c>
      <c r="AG23" s="83">
        <v>0</v>
      </c>
      <c r="AH23" s="83">
        <v>0</v>
      </c>
      <c r="AI23" s="83">
        <v>56.372999999999998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45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-45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56.372999999999998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-56.372999999999998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450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450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563.73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563.73</v>
      </c>
      <c r="DF23" s="82">
        <f t="shared" si="31"/>
        <v>101.37299999999999</v>
      </c>
      <c r="DG23" s="82">
        <f t="shared" si="32"/>
        <v>-45</v>
      </c>
      <c r="DH23" s="82">
        <f t="shared" si="33"/>
        <v>0</v>
      </c>
      <c r="DI23" s="82">
        <f t="shared" si="34"/>
        <v>0</v>
      </c>
      <c r="DJ23" s="82">
        <f t="shared" si="35"/>
        <v>-56.372999999999998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-40</v>
      </c>
      <c r="D24" s="83">
        <v>0</v>
      </c>
      <c r="E24" s="83">
        <v>0</v>
      </c>
      <c r="F24" s="83">
        <v>-49.277999999999999</v>
      </c>
      <c r="G24" s="83">
        <v>-89.278000000000006</v>
      </c>
      <c r="H24" s="77"/>
      <c r="I24" s="32">
        <v>22</v>
      </c>
      <c r="J24" s="83">
        <v>40</v>
      </c>
      <c r="K24" s="83">
        <v>0</v>
      </c>
      <c r="L24" s="83">
        <v>0</v>
      </c>
      <c r="M24" s="83">
        <v>0</v>
      </c>
      <c r="N24" s="83">
        <v>40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49.277999999999999</v>
      </c>
      <c r="AF24" s="83">
        <v>0</v>
      </c>
      <c r="AG24" s="83">
        <v>0</v>
      </c>
      <c r="AH24" s="83">
        <v>0</v>
      </c>
      <c r="AI24" s="83">
        <v>49.277999999999999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40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-40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49.277999999999999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-49.277999999999999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400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400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492.78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492.78</v>
      </c>
      <c r="DF24" s="82">
        <f t="shared" si="31"/>
        <v>89.277999999999992</v>
      </c>
      <c r="DG24" s="82">
        <f t="shared" si="32"/>
        <v>-40</v>
      </c>
      <c r="DH24" s="82">
        <f t="shared" si="33"/>
        <v>0</v>
      </c>
      <c r="DI24" s="82">
        <f t="shared" si="34"/>
        <v>0</v>
      </c>
      <c r="DJ24" s="82">
        <f t="shared" si="35"/>
        <v>-49.277999999999999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-79</v>
      </c>
      <c r="D25" s="83">
        <v>0</v>
      </c>
      <c r="E25" s="83">
        <v>0</v>
      </c>
      <c r="F25" s="83">
        <v>-53.923000000000002</v>
      </c>
      <c r="G25" s="83">
        <v>-132.923</v>
      </c>
      <c r="H25" s="77"/>
      <c r="I25" s="32">
        <v>23</v>
      </c>
      <c r="J25" s="83">
        <v>79</v>
      </c>
      <c r="K25" s="83">
        <v>0</v>
      </c>
      <c r="L25" s="83">
        <v>0</v>
      </c>
      <c r="M25" s="83">
        <v>0</v>
      </c>
      <c r="N25" s="83">
        <v>79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53.923000000000002</v>
      </c>
      <c r="AF25" s="83">
        <v>0</v>
      </c>
      <c r="AG25" s="83">
        <v>0</v>
      </c>
      <c r="AH25" s="83">
        <v>0</v>
      </c>
      <c r="AI25" s="83">
        <v>53.923000000000002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79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-79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53.923000000000002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-53.923000000000002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790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790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539.23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539.23</v>
      </c>
      <c r="DF25" s="82">
        <f t="shared" si="31"/>
        <v>132.923</v>
      </c>
      <c r="DG25" s="82">
        <f t="shared" si="32"/>
        <v>-79</v>
      </c>
      <c r="DH25" s="82">
        <f t="shared" si="33"/>
        <v>0</v>
      </c>
      <c r="DI25" s="82">
        <f t="shared" si="34"/>
        <v>0</v>
      </c>
      <c r="DJ25" s="82">
        <f t="shared" si="35"/>
        <v>-53.923000000000002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-94</v>
      </c>
      <c r="D26" s="83">
        <v>0</v>
      </c>
      <c r="E26" s="83">
        <v>0</v>
      </c>
      <c r="F26" s="83">
        <v>0</v>
      </c>
      <c r="G26" s="83">
        <v>-94</v>
      </c>
      <c r="H26" s="77"/>
      <c r="I26" s="32">
        <v>24</v>
      </c>
      <c r="J26" s="83">
        <v>94</v>
      </c>
      <c r="K26" s="83">
        <v>0</v>
      </c>
      <c r="L26" s="83">
        <v>0</v>
      </c>
      <c r="M26" s="83">
        <v>0</v>
      </c>
      <c r="N26" s="83">
        <v>94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94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-94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940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940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94</v>
      </c>
      <c r="DG26" s="82">
        <f t="shared" si="32"/>
        <v>-94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-104</v>
      </c>
      <c r="D27" s="83">
        <v>0</v>
      </c>
      <c r="E27" s="83">
        <v>0</v>
      </c>
      <c r="F27" s="83">
        <v>0</v>
      </c>
      <c r="G27" s="83">
        <v>-104</v>
      </c>
      <c r="H27" s="77"/>
      <c r="I27" s="32">
        <v>25</v>
      </c>
      <c r="J27" s="83">
        <v>104</v>
      </c>
      <c r="K27" s="83">
        <v>0</v>
      </c>
      <c r="L27" s="83">
        <v>0</v>
      </c>
      <c r="M27" s="83">
        <v>0</v>
      </c>
      <c r="N27" s="83">
        <v>104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104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-104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1040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1040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104</v>
      </c>
      <c r="DG27" s="82">
        <f t="shared" si="32"/>
        <v>-104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-94</v>
      </c>
      <c r="D28" s="83">
        <v>0</v>
      </c>
      <c r="E28" s="83">
        <v>0</v>
      </c>
      <c r="F28" s="83">
        <v>-112.46599999999999</v>
      </c>
      <c r="G28" s="83">
        <v>-206.46600000000001</v>
      </c>
      <c r="H28" s="77"/>
      <c r="I28" s="32">
        <v>26</v>
      </c>
      <c r="J28" s="83">
        <v>94</v>
      </c>
      <c r="K28" s="83">
        <v>0</v>
      </c>
      <c r="L28" s="83">
        <v>0</v>
      </c>
      <c r="M28" s="83">
        <v>0</v>
      </c>
      <c r="N28" s="83">
        <v>94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112.46599999999999</v>
      </c>
      <c r="AF28" s="83">
        <v>0</v>
      </c>
      <c r="AG28" s="83">
        <v>0</v>
      </c>
      <c r="AH28" s="83">
        <v>0</v>
      </c>
      <c r="AI28" s="83">
        <v>112.46599999999999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94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-94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112.46599999999999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-112.46599999999999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940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940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1124.6599999999999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1124.6599999999999</v>
      </c>
      <c r="DF28" s="82">
        <f t="shared" si="31"/>
        <v>206.46600000000001</v>
      </c>
      <c r="DG28" s="82">
        <f t="shared" si="32"/>
        <v>-94</v>
      </c>
      <c r="DH28" s="82">
        <f t="shared" si="33"/>
        <v>0</v>
      </c>
      <c r="DI28" s="82">
        <f t="shared" si="34"/>
        <v>0</v>
      </c>
      <c r="DJ28" s="82">
        <f t="shared" si="35"/>
        <v>-112.46599999999999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-99</v>
      </c>
      <c r="D29" s="83">
        <v>0</v>
      </c>
      <c r="E29" s="83">
        <v>0</v>
      </c>
      <c r="F29" s="83">
        <v>0</v>
      </c>
      <c r="G29" s="83">
        <v>-99</v>
      </c>
      <c r="H29" s="77"/>
      <c r="I29" s="32">
        <v>27</v>
      </c>
      <c r="J29" s="83">
        <v>99</v>
      </c>
      <c r="K29" s="83">
        <v>0</v>
      </c>
      <c r="L29" s="83">
        <v>0</v>
      </c>
      <c r="M29" s="83">
        <v>0</v>
      </c>
      <c r="N29" s="83">
        <v>99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99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-99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990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990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99</v>
      </c>
      <c r="DG29" s="82">
        <f t="shared" si="32"/>
        <v>-99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-94</v>
      </c>
      <c r="D30" s="83">
        <v>0</v>
      </c>
      <c r="E30" s="83">
        <v>0</v>
      </c>
      <c r="F30" s="83">
        <v>0</v>
      </c>
      <c r="G30" s="83">
        <v>-94</v>
      </c>
      <c r="H30" s="77"/>
      <c r="I30" s="32">
        <v>28</v>
      </c>
      <c r="J30" s="83">
        <v>94</v>
      </c>
      <c r="K30" s="83">
        <v>0</v>
      </c>
      <c r="L30" s="83">
        <v>0</v>
      </c>
      <c r="M30" s="83">
        <v>0</v>
      </c>
      <c r="N30" s="83">
        <v>94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94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-94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940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940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94</v>
      </c>
      <c r="DG30" s="82">
        <f t="shared" si="32"/>
        <v>-94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-100.83</v>
      </c>
      <c r="D31" s="83">
        <v>0</v>
      </c>
      <c r="E31" s="83">
        <v>0</v>
      </c>
      <c r="F31" s="83">
        <v>-98.17</v>
      </c>
      <c r="G31" s="83">
        <v>-199</v>
      </c>
      <c r="H31" s="77"/>
      <c r="I31" s="32">
        <v>29</v>
      </c>
      <c r="J31" s="83">
        <v>100.83</v>
      </c>
      <c r="K31" s="83">
        <v>0</v>
      </c>
      <c r="L31" s="83">
        <v>0</v>
      </c>
      <c r="M31" s="83">
        <v>0</v>
      </c>
      <c r="N31" s="83">
        <v>100.83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98.17</v>
      </c>
      <c r="AF31" s="83">
        <v>0</v>
      </c>
      <c r="AG31" s="83">
        <v>0</v>
      </c>
      <c r="AH31" s="83">
        <v>0</v>
      </c>
      <c r="AI31" s="83">
        <v>98.17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100.83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-100.83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98.17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-98.17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1008.3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1008.3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981.7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981.7</v>
      </c>
      <c r="DF31" s="82">
        <f t="shared" si="31"/>
        <v>199</v>
      </c>
      <c r="DG31" s="82">
        <f t="shared" si="32"/>
        <v>-100.83</v>
      </c>
      <c r="DH31" s="82">
        <f t="shared" si="33"/>
        <v>0</v>
      </c>
      <c r="DI31" s="82">
        <f t="shared" si="34"/>
        <v>0</v>
      </c>
      <c r="DJ31" s="82">
        <f t="shared" si="35"/>
        <v>-98.17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-119</v>
      </c>
      <c r="D32" s="83">
        <v>0</v>
      </c>
      <c r="E32" s="83">
        <v>0</v>
      </c>
      <c r="F32" s="83">
        <v>-73.358000000000004</v>
      </c>
      <c r="G32" s="83">
        <v>-192.358</v>
      </c>
      <c r="H32" s="77"/>
      <c r="I32" s="32">
        <v>30</v>
      </c>
      <c r="J32" s="83">
        <v>119</v>
      </c>
      <c r="K32" s="83">
        <v>0</v>
      </c>
      <c r="L32" s="83">
        <v>0</v>
      </c>
      <c r="M32" s="83">
        <v>0</v>
      </c>
      <c r="N32" s="83">
        <v>119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73.358000000000004</v>
      </c>
      <c r="AF32" s="83">
        <v>0</v>
      </c>
      <c r="AG32" s="83">
        <v>0</v>
      </c>
      <c r="AH32" s="83">
        <v>0</v>
      </c>
      <c r="AI32" s="83">
        <v>73.358000000000004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119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-119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73.358000000000004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-73.358000000000004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1190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1190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733.58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733.58</v>
      </c>
      <c r="DF32" s="82">
        <f t="shared" si="31"/>
        <v>192.358</v>
      </c>
      <c r="DG32" s="82">
        <f t="shared" si="32"/>
        <v>-119</v>
      </c>
      <c r="DH32" s="82">
        <f t="shared" si="33"/>
        <v>0</v>
      </c>
      <c r="DI32" s="82">
        <f t="shared" si="34"/>
        <v>0</v>
      </c>
      <c r="DJ32" s="82">
        <f t="shared" si="35"/>
        <v>-73.358000000000004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-76</v>
      </c>
      <c r="D33" s="83">
        <v>0</v>
      </c>
      <c r="E33" s="83">
        <v>0</v>
      </c>
      <c r="F33" s="83">
        <v>-81.203999999999994</v>
      </c>
      <c r="G33" s="83">
        <v>-157.20400000000001</v>
      </c>
      <c r="H33" s="77"/>
      <c r="I33" s="32">
        <v>31</v>
      </c>
      <c r="J33" s="83">
        <v>76</v>
      </c>
      <c r="K33" s="83">
        <v>0</v>
      </c>
      <c r="L33" s="83">
        <v>0</v>
      </c>
      <c r="M33" s="83">
        <v>0</v>
      </c>
      <c r="N33" s="83">
        <v>76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81.203999999999994</v>
      </c>
      <c r="AF33" s="83">
        <v>0</v>
      </c>
      <c r="AG33" s="83">
        <v>0</v>
      </c>
      <c r="AH33" s="83">
        <v>0</v>
      </c>
      <c r="AI33" s="83">
        <v>81.203999999999994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76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-76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81.203999999999994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-81.203999999999994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760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760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812.04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812.04</v>
      </c>
      <c r="DF33" s="82">
        <f t="shared" si="31"/>
        <v>157.20400000000001</v>
      </c>
      <c r="DG33" s="82">
        <f t="shared" si="32"/>
        <v>-76</v>
      </c>
      <c r="DH33" s="82">
        <f t="shared" si="33"/>
        <v>0</v>
      </c>
      <c r="DI33" s="82">
        <f t="shared" si="34"/>
        <v>0</v>
      </c>
      <c r="DJ33" s="82">
        <f t="shared" si="35"/>
        <v>-81.203999999999994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-70</v>
      </c>
      <c r="D34" s="83">
        <v>0</v>
      </c>
      <c r="E34" s="83">
        <v>0</v>
      </c>
      <c r="F34" s="83">
        <v>0</v>
      </c>
      <c r="G34" s="83">
        <v>-70</v>
      </c>
      <c r="H34" s="77"/>
      <c r="I34" s="32">
        <v>32</v>
      </c>
      <c r="J34" s="83">
        <v>70</v>
      </c>
      <c r="K34" s="83">
        <v>0</v>
      </c>
      <c r="L34" s="83">
        <v>0</v>
      </c>
      <c r="M34" s="83">
        <v>0</v>
      </c>
      <c r="N34" s="83">
        <v>70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70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-70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700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700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70</v>
      </c>
      <c r="DG34" s="82">
        <f t="shared" si="32"/>
        <v>-70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-95</v>
      </c>
      <c r="D35" s="83">
        <v>0</v>
      </c>
      <c r="E35" s="83">
        <v>0</v>
      </c>
      <c r="F35" s="83">
        <v>0</v>
      </c>
      <c r="G35" s="83">
        <v>-95</v>
      </c>
      <c r="H35" s="77"/>
      <c r="I35" s="32">
        <v>33</v>
      </c>
      <c r="J35" s="83">
        <v>95</v>
      </c>
      <c r="K35" s="83">
        <v>0</v>
      </c>
      <c r="L35" s="83">
        <v>0</v>
      </c>
      <c r="M35" s="83">
        <v>0</v>
      </c>
      <c r="N35" s="83">
        <v>95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95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-95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950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950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95</v>
      </c>
      <c r="DG35" s="82">
        <f t="shared" si="32"/>
        <v>-95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-95</v>
      </c>
      <c r="D36" s="83">
        <v>0</v>
      </c>
      <c r="E36" s="83">
        <v>0</v>
      </c>
      <c r="F36" s="83">
        <v>0</v>
      </c>
      <c r="G36" s="83">
        <v>-95</v>
      </c>
      <c r="H36" s="77"/>
      <c r="I36" s="32">
        <v>34</v>
      </c>
      <c r="J36" s="83">
        <v>95</v>
      </c>
      <c r="K36" s="83">
        <v>0</v>
      </c>
      <c r="L36" s="83">
        <v>0</v>
      </c>
      <c r="M36" s="83">
        <v>0</v>
      </c>
      <c r="N36" s="83">
        <v>95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95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-95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950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950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95</v>
      </c>
      <c r="DG36" s="82">
        <f t="shared" si="32"/>
        <v>-95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-77</v>
      </c>
      <c r="D37" s="83">
        <v>0</v>
      </c>
      <c r="E37" s="83">
        <v>0</v>
      </c>
      <c r="F37" s="83">
        <v>0</v>
      </c>
      <c r="G37" s="83">
        <v>-77</v>
      </c>
      <c r="H37" s="77"/>
      <c r="I37" s="32">
        <v>35</v>
      </c>
      <c r="J37" s="83">
        <v>77</v>
      </c>
      <c r="K37" s="83">
        <v>0</v>
      </c>
      <c r="L37" s="83">
        <v>0</v>
      </c>
      <c r="M37" s="83">
        <v>0</v>
      </c>
      <c r="N37" s="83">
        <v>77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77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-77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770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770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77</v>
      </c>
      <c r="DG37" s="82">
        <f t="shared" si="32"/>
        <v>-77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-36</v>
      </c>
      <c r="D38" s="83">
        <v>0</v>
      </c>
      <c r="E38" s="83">
        <v>0</v>
      </c>
      <c r="F38" s="83">
        <v>0</v>
      </c>
      <c r="G38" s="83">
        <v>-36</v>
      </c>
      <c r="H38" s="77"/>
      <c r="I38" s="32">
        <v>36</v>
      </c>
      <c r="J38" s="83">
        <v>36</v>
      </c>
      <c r="K38" s="83">
        <v>0</v>
      </c>
      <c r="L38" s="83">
        <v>0</v>
      </c>
      <c r="M38" s="83">
        <v>0</v>
      </c>
      <c r="N38" s="83">
        <v>36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36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-36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360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360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36</v>
      </c>
      <c r="DG38" s="82">
        <f t="shared" si="32"/>
        <v>-36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-25</v>
      </c>
      <c r="D39" s="83">
        <v>0</v>
      </c>
      <c r="E39" s="83">
        <v>0</v>
      </c>
      <c r="F39" s="83">
        <v>0</v>
      </c>
      <c r="G39" s="83">
        <v>-25</v>
      </c>
      <c r="H39" s="77"/>
      <c r="I39" s="32">
        <v>37</v>
      </c>
      <c r="J39" s="83">
        <v>25</v>
      </c>
      <c r="K39" s="83">
        <v>0</v>
      </c>
      <c r="L39" s="83">
        <v>0</v>
      </c>
      <c r="M39" s="83">
        <v>0</v>
      </c>
      <c r="N39" s="83">
        <v>25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25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-25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250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250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25</v>
      </c>
      <c r="DG39" s="82">
        <f t="shared" si="32"/>
        <v>-25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-55</v>
      </c>
      <c r="D40" s="83">
        <v>0</v>
      </c>
      <c r="E40" s="83">
        <v>0</v>
      </c>
      <c r="F40" s="83">
        <v>0</v>
      </c>
      <c r="G40" s="83">
        <v>-55</v>
      </c>
      <c r="H40" s="77"/>
      <c r="I40" s="32">
        <v>38</v>
      </c>
      <c r="J40" s="83">
        <v>55</v>
      </c>
      <c r="K40" s="83">
        <v>0</v>
      </c>
      <c r="L40" s="83">
        <v>0</v>
      </c>
      <c r="M40" s="83">
        <v>0</v>
      </c>
      <c r="N40" s="83">
        <v>55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55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-55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550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550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55</v>
      </c>
      <c r="DG40" s="82">
        <f t="shared" si="32"/>
        <v>-55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-77</v>
      </c>
      <c r="D41" s="83">
        <v>0</v>
      </c>
      <c r="E41" s="83">
        <v>0</v>
      </c>
      <c r="F41" s="83">
        <v>0</v>
      </c>
      <c r="G41" s="83">
        <v>-77</v>
      </c>
      <c r="H41" s="77"/>
      <c r="I41" s="32">
        <v>39</v>
      </c>
      <c r="J41" s="83">
        <v>77</v>
      </c>
      <c r="K41" s="83">
        <v>0</v>
      </c>
      <c r="L41" s="83">
        <v>0</v>
      </c>
      <c r="M41" s="83">
        <v>27.812999999999999</v>
      </c>
      <c r="N41" s="83">
        <v>104.813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-27.812999999999999</v>
      </c>
      <c r="AG41" s="83">
        <v>0</v>
      </c>
      <c r="AH41" s="83">
        <v>0</v>
      </c>
      <c r="AI41" s="83">
        <v>-27.812999999999999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77</v>
      </c>
      <c r="AV41" s="84">
        <f t="shared" si="13"/>
        <v>0</v>
      </c>
      <c r="AW41" s="84">
        <f t="shared" si="13"/>
        <v>0</v>
      </c>
      <c r="AX41" s="84">
        <f t="shared" si="13"/>
        <v>27.812999999999999</v>
      </c>
      <c r="AY41" s="84">
        <f t="shared" si="14"/>
        <v>-104.813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770</v>
      </c>
      <c r="CF41" s="81">
        <f t="shared" si="5"/>
        <v>0</v>
      </c>
      <c r="CG41" s="81">
        <f t="shared" si="5"/>
        <v>0</v>
      </c>
      <c r="CH41" s="81">
        <f t="shared" si="5"/>
        <v>278.13</v>
      </c>
      <c r="CI41" s="81">
        <f t="shared" si="24"/>
        <v>1048.1300000000001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77</v>
      </c>
      <c r="DG41" s="82">
        <f t="shared" si="32"/>
        <v>-104.813</v>
      </c>
      <c r="DH41" s="82">
        <f t="shared" si="33"/>
        <v>0</v>
      </c>
      <c r="DI41" s="82">
        <f t="shared" si="34"/>
        <v>0</v>
      </c>
      <c r="DJ41" s="82">
        <f t="shared" si="35"/>
        <v>27.812999999999999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-72.129000000000005</v>
      </c>
      <c r="D42" s="83">
        <v>0</v>
      </c>
      <c r="E42" s="83">
        <v>0</v>
      </c>
      <c r="F42" s="83">
        <v>0</v>
      </c>
      <c r="G42" s="83">
        <v>-72.129000000000005</v>
      </c>
      <c r="H42" s="77"/>
      <c r="I42" s="32">
        <v>40</v>
      </c>
      <c r="J42" s="83">
        <v>72.129000000000005</v>
      </c>
      <c r="K42" s="83">
        <v>0</v>
      </c>
      <c r="L42" s="83">
        <v>0</v>
      </c>
      <c r="M42" s="83">
        <v>60.871000000000002</v>
      </c>
      <c r="N42" s="83">
        <v>133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-60.871000000000002</v>
      </c>
      <c r="AG42" s="83">
        <v>0</v>
      </c>
      <c r="AH42" s="83">
        <v>0</v>
      </c>
      <c r="AI42" s="83">
        <v>-60.871000000000002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72.129000000000005</v>
      </c>
      <c r="AV42" s="84">
        <f t="shared" si="13"/>
        <v>0</v>
      </c>
      <c r="AW42" s="84">
        <f t="shared" si="13"/>
        <v>0</v>
      </c>
      <c r="AX42" s="84">
        <f t="shared" si="13"/>
        <v>60.871000000000002</v>
      </c>
      <c r="AY42" s="84">
        <f t="shared" si="14"/>
        <v>-133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721.29000000000008</v>
      </c>
      <c r="CF42" s="81">
        <f t="shared" si="5"/>
        <v>0</v>
      </c>
      <c r="CG42" s="81">
        <f t="shared" si="5"/>
        <v>0</v>
      </c>
      <c r="CH42" s="81">
        <f t="shared" si="5"/>
        <v>608.71</v>
      </c>
      <c r="CI42" s="81">
        <f t="shared" si="24"/>
        <v>1330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72.129000000000005</v>
      </c>
      <c r="DG42" s="82">
        <f t="shared" si="32"/>
        <v>-133</v>
      </c>
      <c r="DH42" s="82">
        <f t="shared" si="33"/>
        <v>0</v>
      </c>
      <c r="DI42" s="82">
        <f t="shared" si="34"/>
        <v>0</v>
      </c>
      <c r="DJ42" s="82">
        <f t="shared" si="35"/>
        <v>60.871000000000002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-66.706000000000003</v>
      </c>
      <c r="D43" s="83">
        <v>0</v>
      </c>
      <c r="E43" s="83">
        <v>0</v>
      </c>
      <c r="F43" s="83">
        <v>0</v>
      </c>
      <c r="G43" s="83">
        <v>-66.706000000000003</v>
      </c>
      <c r="H43" s="77"/>
      <c r="I43" s="32">
        <v>41</v>
      </c>
      <c r="J43" s="83">
        <v>66.706000000000003</v>
      </c>
      <c r="K43" s="83">
        <v>0</v>
      </c>
      <c r="L43" s="83">
        <v>0</v>
      </c>
      <c r="M43" s="83">
        <v>56.293999999999997</v>
      </c>
      <c r="N43" s="83">
        <v>123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-56.293999999999997</v>
      </c>
      <c r="AG43" s="83">
        <v>0</v>
      </c>
      <c r="AH43" s="83">
        <v>0</v>
      </c>
      <c r="AI43" s="83">
        <v>-56.293999999999997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66.706000000000003</v>
      </c>
      <c r="AV43" s="84">
        <f t="shared" si="13"/>
        <v>0</v>
      </c>
      <c r="AW43" s="84">
        <f t="shared" si="13"/>
        <v>0</v>
      </c>
      <c r="AX43" s="84">
        <f t="shared" si="13"/>
        <v>56.293999999999997</v>
      </c>
      <c r="AY43" s="84">
        <f t="shared" si="14"/>
        <v>-123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667.06000000000006</v>
      </c>
      <c r="CF43" s="81">
        <f t="shared" si="5"/>
        <v>0</v>
      </c>
      <c r="CG43" s="81">
        <f t="shared" si="5"/>
        <v>0</v>
      </c>
      <c r="CH43" s="81">
        <f t="shared" si="5"/>
        <v>562.93999999999994</v>
      </c>
      <c r="CI43" s="81">
        <f t="shared" si="24"/>
        <v>1230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66.706000000000003</v>
      </c>
      <c r="DG43" s="82">
        <f t="shared" si="32"/>
        <v>-123</v>
      </c>
      <c r="DH43" s="82">
        <f t="shared" si="33"/>
        <v>0</v>
      </c>
      <c r="DI43" s="82">
        <f t="shared" si="34"/>
        <v>0</v>
      </c>
      <c r="DJ43" s="82">
        <f t="shared" si="35"/>
        <v>56.293999999999997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-69.418000000000006</v>
      </c>
      <c r="D44" s="83">
        <v>0</v>
      </c>
      <c r="E44" s="83">
        <v>0</v>
      </c>
      <c r="F44" s="83">
        <v>0</v>
      </c>
      <c r="G44" s="83">
        <v>-69.418000000000006</v>
      </c>
      <c r="H44" s="77"/>
      <c r="I44" s="32">
        <v>42</v>
      </c>
      <c r="J44" s="83">
        <v>69.418000000000006</v>
      </c>
      <c r="K44" s="83">
        <v>0</v>
      </c>
      <c r="L44" s="83">
        <v>0</v>
      </c>
      <c r="M44" s="83">
        <v>58.582000000000001</v>
      </c>
      <c r="N44" s="83">
        <v>128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-58.582000000000001</v>
      </c>
      <c r="AG44" s="83">
        <v>0</v>
      </c>
      <c r="AH44" s="83">
        <v>0</v>
      </c>
      <c r="AI44" s="83">
        <v>-58.582000000000001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69.418000000000006</v>
      </c>
      <c r="AV44" s="84">
        <f t="shared" si="13"/>
        <v>0</v>
      </c>
      <c r="AW44" s="84">
        <f t="shared" si="13"/>
        <v>0</v>
      </c>
      <c r="AX44" s="84">
        <f t="shared" si="13"/>
        <v>58.582000000000001</v>
      </c>
      <c r="AY44" s="84">
        <f t="shared" si="14"/>
        <v>-128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694.18000000000006</v>
      </c>
      <c r="CF44" s="81">
        <f t="shared" si="5"/>
        <v>0</v>
      </c>
      <c r="CG44" s="81">
        <f t="shared" si="5"/>
        <v>0</v>
      </c>
      <c r="CH44" s="81">
        <f t="shared" si="5"/>
        <v>585.82000000000005</v>
      </c>
      <c r="CI44" s="81">
        <f t="shared" si="24"/>
        <v>1280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69.418000000000006</v>
      </c>
      <c r="DG44" s="82">
        <f t="shared" si="32"/>
        <v>-128</v>
      </c>
      <c r="DH44" s="82">
        <f t="shared" si="33"/>
        <v>0</v>
      </c>
      <c r="DI44" s="82">
        <f t="shared" si="34"/>
        <v>0</v>
      </c>
      <c r="DJ44" s="82">
        <f t="shared" si="35"/>
        <v>58.582000000000001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-55.86</v>
      </c>
      <c r="D45" s="83">
        <v>0</v>
      </c>
      <c r="E45" s="83">
        <v>0</v>
      </c>
      <c r="F45" s="83">
        <v>0</v>
      </c>
      <c r="G45" s="83">
        <v>-55.86</v>
      </c>
      <c r="H45" s="77"/>
      <c r="I45" s="32">
        <v>43</v>
      </c>
      <c r="J45" s="83">
        <v>55.86</v>
      </c>
      <c r="K45" s="83">
        <v>0</v>
      </c>
      <c r="L45" s="83">
        <v>0</v>
      </c>
      <c r="M45" s="83">
        <v>47.14</v>
      </c>
      <c r="N45" s="83">
        <v>103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-47.14</v>
      </c>
      <c r="AG45" s="83">
        <v>0</v>
      </c>
      <c r="AH45" s="83">
        <v>0</v>
      </c>
      <c r="AI45" s="83">
        <v>-47.14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55.86</v>
      </c>
      <c r="AV45" s="84">
        <f t="shared" si="13"/>
        <v>0</v>
      </c>
      <c r="AW45" s="84">
        <f t="shared" si="13"/>
        <v>0</v>
      </c>
      <c r="AX45" s="84">
        <f t="shared" si="13"/>
        <v>47.14</v>
      </c>
      <c r="AY45" s="84">
        <f t="shared" si="14"/>
        <v>-103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558.6</v>
      </c>
      <c r="CF45" s="81">
        <f t="shared" si="5"/>
        <v>0</v>
      </c>
      <c r="CG45" s="81">
        <f t="shared" si="5"/>
        <v>0</v>
      </c>
      <c r="CH45" s="81">
        <f t="shared" si="5"/>
        <v>471.4</v>
      </c>
      <c r="CI45" s="81">
        <f t="shared" si="24"/>
        <v>1030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55.86</v>
      </c>
      <c r="DG45" s="82">
        <f t="shared" si="32"/>
        <v>-103</v>
      </c>
      <c r="DH45" s="82">
        <f t="shared" si="33"/>
        <v>0</v>
      </c>
      <c r="DI45" s="82">
        <f t="shared" si="34"/>
        <v>0</v>
      </c>
      <c r="DJ45" s="82">
        <f t="shared" si="35"/>
        <v>47.14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-53.148000000000003</v>
      </c>
      <c r="D46" s="83">
        <v>0</v>
      </c>
      <c r="E46" s="83">
        <v>0</v>
      </c>
      <c r="F46" s="83">
        <v>0</v>
      </c>
      <c r="G46" s="83">
        <v>-53.148000000000003</v>
      </c>
      <c r="H46" s="77"/>
      <c r="I46" s="32">
        <v>44</v>
      </c>
      <c r="J46" s="83">
        <v>53.148000000000003</v>
      </c>
      <c r="K46" s="83">
        <v>0</v>
      </c>
      <c r="L46" s="83">
        <v>0</v>
      </c>
      <c r="M46" s="83">
        <v>44.851999999999997</v>
      </c>
      <c r="N46" s="83">
        <v>98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-44.851999999999997</v>
      </c>
      <c r="AG46" s="83">
        <v>0</v>
      </c>
      <c r="AH46" s="83">
        <v>0</v>
      </c>
      <c r="AI46" s="83">
        <v>-44.851999999999997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53.148000000000003</v>
      </c>
      <c r="AV46" s="84">
        <f t="shared" si="13"/>
        <v>0</v>
      </c>
      <c r="AW46" s="84">
        <f t="shared" si="13"/>
        <v>0</v>
      </c>
      <c r="AX46" s="84">
        <f t="shared" si="13"/>
        <v>44.851999999999997</v>
      </c>
      <c r="AY46" s="84">
        <f t="shared" si="14"/>
        <v>-98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531.48</v>
      </c>
      <c r="CF46" s="81">
        <f t="shared" si="5"/>
        <v>0</v>
      </c>
      <c r="CG46" s="81">
        <f t="shared" si="5"/>
        <v>0</v>
      </c>
      <c r="CH46" s="81">
        <f t="shared" si="5"/>
        <v>448.52</v>
      </c>
      <c r="CI46" s="81">
        <f t="shared" si="24"/>
        <v>980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53.148000000000003</v>
      </c>
      <c r="DG46" s="82">
        <f t="shared" si="32"/>
        <v>-98</v>
      </c>
      <c r="DH46" s="82">
        <f t="shared" si="33"/>
        <v>0</v>
      </c>
      <c r="DI46" s="82">
        <f t="shared" si="34"/>
        <v>0</v>
      </c>
      <c r="DJ46" s="82">
        <f t="shared" si="35"/>
        <v>44.851999999999997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-39.048000000000002</v>
      </c>
      <c r="D47" s="83">
        <v>0</v>
      </c>
      <c r="E47" s="83">
        <v>0</v>
      </c>
      <c r="F47" s="83">
        <v>0</v>
      </c>
      <c r="G47" s="83">
        <v>-39.048000000000002</v>
      </c>
      <c r="H47" s="77"/>
      <c r="I47" s="32">
        <v>45</v>
      </c>
      <c r="J47" s="83">
        <v>39.048000000000002</v>
      </c>
      <c r="K47" s="83">
        <v>0</v>
      </c>
      <c r="L47" s="83">
        <v>0</v>
      </c>
      <c r="M47" s="83">
        <v>32.951999999999998</v>
      </c>
      <c r="N47" s="83">
        <v>72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-32.951999999999998</v>
      </c>
      <c r="AG47" s="83">
        <v>0</v>
      </c>
      <c r="AH47" s="83">
        <v>0</v>
      </c>
      <c r="AI47" s="83">
        <v>-32.951999999999998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39.048000000000002</v>
      </c>
      <c r="AV47" s="84">
        <f t="shared" si="13"/>
        <v>0</v>
      </c>
      <c r="AW47" s="84">
        <f t="shared" si="13"/>
        <v>0</v>
      </c>
      <c r="AX47" s="84">
        <f t="shared" si="13"/>
        <v>32.951999999999998</v>
      </c>
      <c r="AY47" s="84">
        <f t="shared" si="14"/>
        <v>-72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390.48</v>
      </c>
      <c r="CF47" s="81">
        <f t="shared" si="5"/>
        <v>0</v>
      </c>
      <c r="CG47" s="81">
        <f t="shared" si="5"/>
        <v>0</v>
      </c>
      <c r="CH47" s="81">
        <f t="shared" si="5"/>
        <v>329.52</v>
      </c>
      <c r="CI47" s="81">
        <f t="shared" si="24"/>
        <v>720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39.048000000000002</v>
      </c>
      <c r="DG47" s="82">
        <f t="shared" si="32"/>
        <v>-72</v>
      </c>
      <c r="DH47" s="82">
        <f t="shared" si="33"/>
        <v>0</v>
      </c>
      <c r="DI47" s="82">
        <f t="shared" si="34"/>
        <v>0</v>
      </c>
      <c r="DJ47" s="82">
        <f t="shared" si="35"/>
        <v>32.951999999999998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-28.201000000000001</v>
      </c>
      <c r="D48" s="83">
        <v>0</v>
      </c>
      <c r="E48" s="83">
        <v>0</v>
      </c>
      <c r="F48" s="83">
        <v>0</v>
      </c>
      <c r="G48" s="83">
        <v>-28.201000000000001</v>
      </c>
      <c r="H48" s="77"/>
      <c r="I48" s="32">
        <v>46</v>
      </c>
      <c r="J48" s="83">
        <v>28.201000000000001</v>
      </c>
      <c r="K48" s="83">
        <v>0</v>
      </c>
      <c r="L48" s="83">
        <v>0</v>
      </c>
      <c r="M48" s="83">
        <v>23.798999999999999</v>
      </c>
      <c r="N48" s="83">
        <v>52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-23.798999999999999</v>
      </c>
      <c r="AG48" s="83">
        <v>0</v>
      </c>
      <c r="AH48" s="83">
        <v>0</v>
      </c>
      <c r="AI48" s="83">
        <v>-23.798999999999999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28.201000000000001</v>
      </c>
      <c r="AV48" s="84">
        <f t="shared" si="13"/>
        <v>0</v>
      </c>
      <c r="AW48" s="84">
        <f t="shared" si="13"/>
        <v>0</v>
      </c>
      <c r="AX48" s="84">
        <f t="shared" si="13"/>
        <v>23.798999999999999</v>
      </c>
      <c r="AY48" s="84">
        <f t="shared" si="14"/>
        <v>-52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282.01</v>
      </c>
      <c r="CF48" s="81">
        <f t="shared" si="5"/>
        <v>0</v>
      </c>
      <c r="CG48" s="81">
        <f t="shared" si="5"/>
        <v>0</v>
      </c>
      <c r="CH48" s="81">
        <f t="shared" si="5"/>
        <v>237.99</v>
      </c>
      <c r="CI48" s="81">
        <f t="shared" si="24"/>
        <v>520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28.201000000000001</v>
      </c>
      <c r="DG48" s="82">
        <f t="shared" si="32"/>
        <v>-52</v>
      </c>
      <c r="DH48" s="82">
        <f t="shared" si="33"/>
        <v>0</v>
      </c>
      <c r="DI48" s="82">
        <f t="shared" si="34"/>
        <v>0</v>
      </c>
      <c r="DJ48" s="82">
        <f t="shared" si="35"/>
        <v>23.798999999999999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-22.777999999999999</v>
      </c>
      <c r="D49" s="83">
        <v>0</v>
      </c>
      <c r="E49" s="83">
        <v>0</v>
      </c>
      <c r="F49" s="83">
        <v>0</v>
      </c>
      <c r="G49" s="83">
        <v>-22.777999999999999</v>
      </c>
      <c r="H49" s="77"/>
      <c r="I49" s="32">
        <v>47</v>
      </c>
      <c r="J49" s="83">
        <v>22.777999999999999</v>
      </c>
      <c r="K49" s="83">
        <v>0</v>
      </c>
      <c r="L49" s="83">
        <v>0</v>
      </c>
      <c r="M49" s="83">
        <v>19.222000000000001</v>
      </c>
      <c r="N49" s="83">
        <v>42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-19.222000000000001</v>
      </c>
      <c r="AG49" s="83">
        <v>0</v>
      </c>
      <c r="AH49" s="83">
        <v>0</v>
      </c>
      <c r="AI49" s="83">
        <v>-19.222000000000001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22.777999999999999</v>
      </c>
      <c r="AV49" s="84">
        <f t="shared" si="13"/>
        <v>0</v>
      </c>
      <c r="AW49" s="84">
        <f t="shared" si="13"/>
        <v>0</v>
      </c>
      <c r="AX49" s="84">
        <f t="shared" si="13"/>
        <v>19.222000000000001</v>
      </c>
      <c r="AY49" s="84">
        <f t="shared" si="14"/>
        <v>-42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227.77999999999997</v>
      </c>
      <c r="CF49" s="81">
        <f t="shared" si="5"/>
        <v>0</v>
      </c>
      <c r="CG49" s="81">
        <f t="shared" si="5"/>
        <v>0</v>
      </c>
      <c r="CH49" s="81">
        <f t="shared" si="5"/>
        <v>192.22000000000003</v>
      </c>
      <c r="CI49" s="81">
        <f t="shared" si="24"/>
        <v>420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22.777999999999999</v>
      </c>
      <c r="DG49" s="82">
        <f t="shared" si="32"/>
        <v>-42</v>
      </c>
      <c r="DH49" s="82">
        <f t="shared" si="33"/>
        <v>0</v>
      </c>
      <c r="DI49" s="82">
        <f t="shared" si="34"/>
        <v>0</v>
      </c>
      <c r="DJ49" s="82">
        <f t="shared" si="35"/>
        <v>19.222000000000001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-17.353999999999999</v>
      </c>
      <c r="D50" s="83">
        <v>0</v>
      </c>
      <c r="E50" s="83">
        <v>0</v>
      </c>
      <c r="F50" s="83">
        <v>0</v>
      </c>
      <c r="G50" s="83">
        <v>-17.353999999999999</v>
      </c>
      <c r="H50" s="77"/>
      <c r="I50" s="32">
        <v>48</v>
      </c>
      <c r="J50" s="83">
        <v>17.353999999999999</v>
      </c>
      <c r="K50" s="83">
        <v>0</v>
      </c>
      <c r="L50" s="83">
        <v>0</v>
      </c>
      <c r="M50" s="83">
        <v>14.646000000000001</v>
      </c>
      <c r="N50" s="83">
        <v>32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-14.646000000000001</v>
      </c>
      <c r="AG50" s="83">
        <v>0</v>
      </c>
      <c r="AH50" s="83">
        <v>0</v>
      </c>
      <c r="AI50" s="83">
        <v>-14.646000000000001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17.353999999999999</v>
      </c>
      <c r="AV50" s="84">
        <f t="shared" si="13"/>
        <v>0</v>
      </c>
      <c r="AW50" s="84">
        <f t="shared" si="13"/>
        <v>0</v>
      </c>
      <c r="AX50" s="84">
        <f t="shared" si="13"/>
        <v>14.646000000000001</v>
      </c>
      <c r="AY50" s="84">
        <f t="shared" si="14"/>
        <v>-32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173.54</v>
      </c>
      <c r="CF50" s="81">
        <f t="shared" si="5"/>
        <v>0</v>
      </c>
      <c r="CG50" s="81">
        <f t="shared" si="5"/>
        <v>0</v>
      </c>
      <c r="CH50" s="81">
        <f t="shared" si="5"/>
        <v>146.46</v>
      </c>
      <c r="CI50" s="81">
        <f t="shared" si="24"/>
        <v>320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17.353999999999999</v>
      </c>
      <c r="DG50" s="82">
        <f t="shared" si="32"/>
        <v>-32</v>
      </c>
      <c r="DH50" s="82">
        <f t="shared" si="33"/>
        <v>0</v>
      </c>
      <c r="DI50" s="82">
        <f t="shared" si="34"/>
        <v>0</v>
      </c>
      <c r="DJ50" s="82">
        <f t="shared" si="35"/>
        <v>14.646000000000001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-17.353999999999999</v>
      </c>
      <c r="D51" s="83">
        <v>0</v>
      </c>
      <c r="E51" s="83">
        <v>0</v>
      </c>
      <c r="F51" s="83">
        <v>0</v>
      </c>
      <c r="G51" s="83">
        <v>-17.353999999999999</v>
      </c>
      <c r="H51" s="77"/>
      <c r="I51" s="32">
        <v>49</v>
      </c>
      <c r="J51" s="83">
        <v>17.353999999999999</v>
      </c>
      <c r="K51" s="83">
        <v>0</v>
      </c>
      <c r="L51" s="83">
        <v>0</v>
      </c>
      <c r="M51" s="83">
        <v>14.646000000000001</v>
      </c>
      <c r="N51" s="83">
        <v>32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-14.646000000000001</v>
      </c>
      <c r="AG51" s="83">
        <v>0</v>
      </c>
      <c r="AH51" s="83">
        <v>0</v>
      </c>
      <c r="AI51" s="83">
        <v>-14.646000000000001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17.353999999999999</v>
      </c>
      <c r="AV51" s="84">
        <f t="shared" si="13"/>
        <v>0</v>
      </c>
      <c r="AW51" s="84">
        <f t="shared" si="13"/>
        <v>0</v>
      </c>
      <c r="AX51" s="84">
        <f t="shared" si="13"/>
        <v>14.646000000000001</v>
      </c>
      <c r="AY51" s="84">
        <f t="shared" si="14"/>
        <v>-32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173.54</v>
      </c>
      <c r="CF51" s="81">
        <f t="shared" si="5"/>
        <v>0</v>
      </c>
      <c r="CG51" s="81">
        <f t="shared" si="5"/>
        <v>0</v>
      </c>
      <c r="CH51" s="81">
        <f t="shared" si="5"/>
        <v>146.46</v>
      </c>
      <c r="CI51" s="81">
        <f t="shared" si="24"/>
        <v>320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17.353999999999999</v>
      </c>
      <c r="DG51" s="82">
        <f t="shared" si="32"/>
        <v>-32</v>
      </c>
      <c r="DH51" s="82">
        <f t="shared" si="33"/>
        <v>0</v>
      </c>
      <c r="DI51" s="82">
        <f t="shared" si="34"/>
        <v>0</v>
      </c>
      <c r="DJ51" s="82">
        <f t="shared" si="35"/>
        <v>14.646000000000001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-14.643000000000001</v>
      </c>
      <c r="D52" s="83">
        <v>0</v>
      </c>
      <c r="E52" s="83">
        <v>0</v>
      </c>
      <c r="F52" s="83">
        <v>0</v>
      </c>
      <c r="G52" s="83">
        <v>-14.643000000000001</v>
      </c>
      <c r="H52" s="77"/>
      <c r="I52" s="32">
        <v>50</v>
      </c>
      <c r="J52" s="83">
        <v>14.643000000000001</v>
      </c>
      <c r="K52" s="83">
        <v>0</v>
      </c>
      <c r="L52" s="83">
        <v>0</v>
      </c>
      <c r="M52" s="83">
        <v>12.356999999999999</v>
      </c>
      <c r="N52" s="83">
        <v>27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-12.356999999999999</v>
      </c>
      <c r="AG52" s="83">
        <v>0</v>
      </c>
      <c r="AH52" s="83">
        <v>0</v>
      </c>
      <c r="AI52" s="83">
        <v>-12.356999999999999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14.643000000000001</v>
      </c>
      <c r="AV52" s="84">
        <f t="shared" si="13"/>
        <v>0</v>
      </c>
      <c r="AW52" s="84">
        <f t="shared" si="13"/>
        <v>0</v>
      </c>
      <c r="AX52" s="84">
        <f t="shared" si="13"/>
        <v>12.356999999999999</v>
      </c>
      <c r="AY52" s="84">
        <f t="shared" si="14"/>
        <v>-27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146.43</v>
      </c>
      <c r="CF52" s="81">
        <f t="shared" si="5"/>
        <v>0</v>
      </c>
      <c r="CG52" s="81">
        <f t="shared" si="5"/>
        <v>0</v>
      </c>
      <c r="CH52" s="81">
        <f t="shared" si="5"/>
        <v>123.57</v>
      </c>
      <c r="CI52" s="81">
        <f t="shared" si="24"/>
        <v>270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14.643000000000001</v>
      </c>
      <c r="DG52" s="82">
        <f t="shared" si="32"/>
        <v>-27</v>
      </c>
      <c r="DH52" s="82">
        <f t="shared" si="33"/>
        <v>0</v>
      </c>
      <c r="DI52" s="82">
        <f t="shared" si="34"/>
        <v>0</v>
      </c>
      <c r="DJ52" s="82">
        <f t="shared" si="35"/>
        <v>12.356999999999999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-14.643000000000001</v>
      </c>
      <c r="D53" s="83">
        <v>0</v>
      </c>
      <c r="E53" s="83">
        <v>0</v>
      </c>
      <c r="F53" s="83">
        <v>0</v>
      </c>
      <c r="G53" s="83">
        <v>-14.643000000000001</v>
      </c>
      <c r="H53" s="77"/>
      <c r="I53" s="32">
        <v>51</v>
      </c>
      <c r="J53" s="83">
        <v>14.643000000000001</v>
      </c>
      <c r="K53" s="83">
        <v>0</v>
      </c>
      <c r="L53" s="83">
        <v>0</v>
      </c>
      <c r="M53" s="83">
        <v>12.356999999999999</v>
      </c>
      <c r="N53" s="83">
        <v>27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-12.356999999999999</v>
      </c>
      <c r="AG53" s="83">
        <v>0</v>
      </c>
      <c r="AH53" s="83">
        <v>0</v>
      </c>
      <c r="AI53" s="83">
        <v>-12.356999999999999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14.643000000000001</v>
      </c>
      <c r="AV53" s="84">
        <f t="shared" si="13"/>
        <v>0</v>
      </c>
      <c r="AW53" s="84">
        <f t="shared" si="13"/>
        <v>0</v>
      </c>
      <c r="AX53" s="84">
        <f t="shared" si="13"/>
        <v>12.356999999999999</v>
      </c>
      <c r="AY53" s="84">
        <f t="shared" si="14"/>
        <v>-27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146.43</v>
      </c>
      <c r="CF53" s="81">
        <f t="shared" si="5"/>
        <v>0</v>
      </c>
      <c r="CG53" s="81">
        <f t="shared" si="5"/>
        <v>0</v>
      </c>
      <c r="CH53" s="81">
        <f t="shared" si="5"/>
        <v>123.57</v>
      </c>
      <c r="CI53" s="81">
        <f t="shared" si="24"/>
        <v>270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14.643000000000001</v>
      </c>
      <c r="DG53" s="82">
        <f t="shared" si="32"/>
        <v>-27</v>
      </c>
      <c r="DH53" s="82">
        <f t="shared" si="33"/>
        <v>0</v>
      </c>
      <c r="DI53" s="82">
        <f t="shared" si="34"/>
        <v>0</v>
      </c>
      <c r="DJ53" s="82">
        <f t="shared" si="35"/>
        <v>12.356999999999999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-14.643000000000001</v>
      </c>
      <c r="D54" s="83">
        <v>0</v>
      </c>
      <c r="E54" s="83">
        <v>0</v>
      </c>
      <c r="F54" s="83">
        <v>0</v>
      </c>
      <c r="G54" s="83">
        <v>-14.643000000000001</v>
      </c>
      <c r="H54" s="77"/>
      <c r="I54" s="32">
        <v>52</v>
      </c>
      <c r="J54" s="83">
        <v>14.643000000000001</v>
      </c>
      <c r="K54" s="83">
        <v>0</v>
      </c>
      <c r="L54" s="83">
        <v>0</v>
      </c>
      <c r="M54" s="83">
        <v>12.356999999999999</v>
      </c>
      <c r="N54" s="83">
        <v>27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-12.356999999999999</v>
      </c>
      <c r="AG54" s="83">
        <v>0</v>
      </c>
      <c r="AH54" s="83">
        <v>0</v>
      </c>
      <c r="AI54" s="83">
        <v>-12.356999999999999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14.643000000000001</v>
      </c>
      <c r="AV54" s="84">
        <f t="shared" si="13"/>
        <v>0</v>
      </c>
      <c r="AW54" s="84">
        <f t="shared" si="13"/>
        <v>0</v>
      </c>
      <c r="AX54" s="84">
        <f t="shared" si="13"/>
        <v>12.356999999999999</v>
      </c>
      <c r="AY54" s="84">
        <f t="shared" si="14"/>
        <v>-27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146.43</v>
      </c>
      <c r="CF54" s="81">
        <f t="shared" si="5"/>
        <v>0</v>
      </c>
      <c r="CG54" s="81">
        <f t="shared" si="5"/>
        <v>0</v>
      </c>
      <c r="CH54" s="81">
        <f t="shared" si="5"/>
        <v>123.57</v>
      </c>
      <c r="CI54" s="81">
        <f t="shared" si="24"/>
        <v>270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14.643000000000001</v>
      </c>
      <c r="DG54" s="82">
        <f t="shared" si="32"/>
        <v>-27</v>
      </c>
      <c r="DH54" s="82">
        <f t="shared" si="33"/>
        <v>0</v>
      </c>
      <c r="DI54" s="82">
        <f t="shared" si="34"/>
        <v>0</v>
      </c>
      <c r="DJ54" s="82">
        <f t="shared" si="35"/>
        <v>12.356999999999999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-20.065999999999999</v>
      </c>
      <c r="D55" s="83">
        <v>0</v>
      </c>
      <c r="E55" s="83">
        <v>0</v>
      </c>
      <c r="F55" s="83">
        <v>0</v>
      </c>
      <c r="G55" s="83">
        <v>-20.065999999999999</v>
      </c>
      <c r="H55" s="77"/>
      <c r="I55" s="32">
        <v>53</v>
      </c>
      <c r="J55" s="83">
        <v>20.065999999999999</v>
      </c>
      <c r="K55" s="83">
        <v>0</v>
      </c>
      <c r="L55" s="83">
        <v>0</v>
      </c>
      <c r="M55" s="83">
        <v>16.934000000000001</v>
      </c>
      <c r="N55" s="83">
        <v>37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-16.934000000000001</v>
      </c>
      <c r="AG55" s="83">
        <v>0</v>
      </c>
      <c r="AH55" s="83">
        <v>0</v>
      </c>
      <c r="AI55" s="83">
        <v>-16.934000000000001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20.065999999999999</v>
      </c>
      <c r="AV55" s="84">
        <f t="shared" si="13"/>
        <v>0</v>
      </c>
      <c r="AW55" s="84">
        <f t="shared" si="13"/>
        <v>0</v>
      </c>
      <c r="AX55" s="84">
        <f t="shared" si="13"/>
        <v>16.934000000000001</v>
      </c>
      <c r="AY55" s="84">
        <f t="shared" si="14"/>
        <v>-37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200.66</v>
      </c>
      <c r="CF55" s="81">
        <f t="shared" si="5"/>
        <v>0</v>
      </c>
      <c r="CG55" s="81">
        <f t="shared" si="5"/>
        <v>0</v>
      </c>
      <c r="CH55" s="81">
        <f t="shared" si="5"/>
        <v>169.34</v>
      </c>
      <c r="CI55" s="81">
        <f t="shared" si="24"/>
        <v>370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20.065999999999999</v>
      </c>
      <c r="DG55" s="82">
        <f t="shared" si="32"/>
        <v>-37</v>
      </c>
      <c r="DH55" s="82">
        <f t="shared" si="33"/>
        <v>0</v>
      </c>
      <c r="DI55" s="82">
        <f t="shared" si="34"/>
        <v>0</v>
      </c>
      <c r="DJ55" s="82">
        <f t="shared" si="35"/>
        <v>16.934000000000001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-22.777999999999999</v>
      </c>
      <c r="D56" s="83">
        <v>0</v>
      </c>
      <c r="E56" s="83">
        <v>0</v>
      </c>
      <c r="F56" s="83">
        <v>0</v>
      </c>
      <c r="G56" s="83">
        <v>-22.777999999999999</v>
      </c>
      <c r="H56" s="77"/>
      <c r="I56" s="32">
        <v>54</v>
      </c>
      <c r="J56" s="83">
        <v>22.777999999999999</v>
      </c>
      <c r="K56" s="83">
        <v>0</v>
      </c>
      <c r="L56" s="83">
        <v>0</v>
      </c>
      <c r="M56" s="83">
        <v>19.222000000000001</v>
      </c>
      <c r="N56" s="83">
        <v>42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-19.222000000000001</v>
      </c>
      <c r="AG56" s="83">
        <v>0</v>
      </c>
      <c r="AH56" s="83">
        <v>0</v>
      </c>
      <c r="AI56" s="83">
        <v>-19.222000000000001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22.777999999999999</v>
      </c>
      <c r="AV56" s="84">
        <f t="shared" si="13"/>
        <v>0</v>
      </c>
      <c r="AW56" s="84">
        <f t="shared" si="13"/>
        <v>0</v>
      </c>
      <c r="AX56" s="84">
        <f t="shared" si="13"/>
        <v>19.222000000000001</v>
      </c>
      <c r="AY56" s="84">
        <f t="shared" si="14"/>
        <v>-42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227.77999999999997</v>
      </c>
      <c r="CF56" s="81">
        <f t="shared" si="5"/>
        <v>0</v>
      </c>
      <c r="CG56" s="81">
        <f t="shared" si="5"/>
        <v>0</v>
      </c>
      <c r="CH56" s="81">
        <f t="shared" si="5"/>
        <v>192.22000000000003</v>
      </c>
      <c r="CI56" s="81">
        <f t="shared" si="24"/>
        <v>420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22.777999999999999</v>
      </c>
      <c r="DG56" s="82">
        <f t="shared" si="32"/>
        <v>-42</v>
      </c>
      <c r="DH56" s="82">
        <f t="shared" si="33"/>
        <v>0</v>
      </c>
      <c r="DI56" s="82">
        <f t="shared" si="34"/>
        <v>0</v>
      </c>
      <c r="DJ56" s="82">
        <f t="shared" si="35"/>
        <v>19.222000000000001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-28.201000000000001</v>
      </c>
      <c r="D57" s="83">
        <v>0</v>
      </c>
      <c r="E57" s="83">
        <v>0</v>
      </c>
      <c r="F57" s="83">
        <v>0</v>
      </c>
      <c r="G57" s="83">
        <v>-28.201000000000001</v>
      </c>
      <c r="H57" s="77"/>
      <c r="I57" s="32">
        <v>55</v>
      </c>
      <c r="J57" s="83">
        <v>28.201000000000001</v>
      </c>
      <c r="K57" s="83">
        <v>0</v>
      </c>
      <c r="L57" s="83">
        <v>0</v>
      </c>
      <c r="M57" s="83">
        <v>23.798999999999999</v>
      </c>
      <c r="N57" s="83">
        <v>52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-23.798999999999999</v>
      </c>
      <c r="AG57" s="83">
        <v>0</v>
      </c>
      <c r="AH57" s="83">
        <v>0</v>
      </c>
      <c r="AI57" s="83">
        <v>-23.798999999999999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28.201000000000001</v>
      </c>
      <c r="AV57" s="84">
        <f t="shared" si="13"/>
        <v>0</v>
      </c>
      <c r="AW57" s="84">
        <f t="shared" si="13"/>
        <v>0</v>
      </c>
      <c r="AX57" s="84">
        <f t="shared" si="13"/>
        <v>23.798999999999999</v>
      </c>
      <c r="AY57" s="84">
        <f t="shared" si="14"/>
        <v>-52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282.01</v>
      </c>
      <c r="CF57" s="81">
        <f t="shared" si="5"/>
        <v>0</v>
      </c>
      <c r="CG57" s="81">
        <f t="shared" si="5"/>
        <v>0</v>
      </c>
      <c r="CH57" s="81">
        <f t="shared" si="5"/>
        <v>237.99</v>
      </c>
      <c r="CI57" s="81">
        <f t="shared" si="24"/>
        <v>520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28.201000000000001</v>
      </c>
      <c r="DG57" s="82">
        <f t="shared" si="32"/>
        <v>-52</v>
      </c>
      <c r="DH57" s="82">
        <f t="shared" si="33"/>
        <v>0</v>
      </c>
      <c r="DI57" s="82">
        <f t="shared" si="34"/>
        <v>0</v>
      </c>
      <c r="DJ57" s="82">
        <f t="shared" si="35"/>
        <v>23.798999999999999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-28.201000000000001</v>
      </c>
      <c r="D58" s="83">
        <v>0</v>
      </c>
      <c r="E58" s="83">
        <v>0</v>
      </c>
      <c r="F58" s="83">
        <v>0</v>
      </c>
      <c r="G58" s="83">
        <v>-28.201000000000001</v>
      </c>
      <c r="H58" s="77"/>
      <c r="I58" s="32">
        <v>56</v>
      </c>
      <c r="J58" s="83">
        <v>28.201000000000001</v>
      </c>
      <c r="K58" s="83">
        <v>0</v>
      </c>
      <c r="L58" s="83">
        <v>0</v>
      </c>
      <c r="M58" s="83">
        <v>23.798999999999999</v>
      </c>
      <c r="N58" s="83">
        <v>52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-23.798999999999999</v>
      </c>
      <c r="AG58" s="83">
        <v>0</v>
      </c>
      <c r="AH58" s="83">
        <v>0</v>
      </c>
      <c r="AI58" s="83">
        <v>-23.798999999999999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28.201000000000001</v>
      </c>
      <c r="AV58" s="84">
        <f t="shared" si="13"/>
        <v>0</v>
      </c>
      <c r="AW58" s="84">
        <f t="shared" si="13"/>
        <v>0</v>
      </c>
      <c r="AX58" s="84">
        <f t="shared" si="13"/>
        <v>23.798999999999999</v>
      </c>
      <c r="AY58" s="84">
        <f t="shared" si="14"/>
        <v>-52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282.01</v>
      </c>
      <c r="CF58" s="81">
        <f t="shared" si="5"/>
        <v>0</v>
      </c>
      <c r="CG58" s="81">
        <f t="shared" si="5"/>
        <v>0</v>
      </c>
      <c r="CH58" s="81">
        <f t="shared" si="5"/>
        <v>237.99</v>
      </c>
      <c r="CI58" s="81">
        <f t="shared" si="24"/>
        <v>520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28.201000000000001</v>
      </c>
      <c r="DG58" s="82">
        <f t="shared" si="32"/>
        <v>-52</v>
      </c>
      <c r="DH58" s="82">
        <f t="shared" si="33"/>
        <v>0</v>
      </c>
      <c r="DI58" s="82">
        <f t="shared" si="34"/>
        <v>0</v>
      </c>
      <c r="DJ58" s="82">
        <f t="shared" si="35"/>
        <v>23.798999999999999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-26.032</v>
      </c>
      <c r="D59" s="83">
        <v>0</v>
      </c>
      <c r="E59" s="83">
        <v>0</v>
      </c>
      <c r="F59" s="83">
        <v>0</v>
      </c>
      <c r="G59" s="83">
        <v>-26.032</v>
      </c>
      <c r="H59" s="77"/>
      <c r="I59" s="32">
        <v>57</v>
      </c>
      <c r="J59" s="83">
        <v>26.032</v>
      </c>
      <c r="K59" s="83">
        <v>0</v>
      </c>
      <c r="L59" s="83">
        <v>0</v>
      </c>
      <c r="M59" s="83">
        <v>21.968</v>
      </c>
      <c r="N59" s="83">
        <v>48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-21.968</v>
      </c>
      <c r="AG59" s="83">
        <v>0</v>
      </c>
      <c r="AH59" s="83">
        <v>0</v>
      </c>
      <c r="AI59" s="83">
        <v>-21.968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26.032</v>
      </c>
      <c r="AV59" s="84">
        <f t="shared" si="13"/>
        <v>0</v>
      </c>
      <c r="AW59" s="84">
        <f t="shared" si="13"/>
        <v>0</v>
      </c>
      <c r="AX59" s="84">
        <f t="shared" si="13"/>
        <v>21.968</v>
      </c>
      <c r="AY59" s="84">
        <f t="shared" si="14"/>
        <v>-48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260.32</v>
      </c>
      <c r="CF59" s="81">
        <f t="shared" si="5"/>
        <v>0</v>
      </c>
      <c r="CG59" s="81">
        <f t="shared" si="5"/>
        <v>0</v>
      </c>
      <c r="CH59" s="81">
        <f t="shared" si="5"/>
        <v>219.68</v>
      </c>
      <c r="CI59" s="81">
        <f t="shared" si="24"/>
        <v>480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26.032</v>
      </c>
      <c r="DG59" s="82">
        <f t="shared" si="32"/>
        <v>-48</v>
      </c>
      <c r="DH59" s="82">
        <f t="shared" si="33"/>
        <v>0</v>
      </c>
      <c r="DI59" s="82">
        <f t="shared" si="34"/>
        <v>0</v>
      </c>
      <c r="DJ59" s="82">
        <f t="shared" si="35"/>
        <v>21.968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-17.896999999999998</v>
      </c>
      <c r="D60" s="83">
        <v>0</v>
      </c>
      <c r="E60" s="83">
        <v>0</v>
      </c>
      <c r="F60" s="83">
        <v>0</v>
      </c>
      <c r="G60" s="83">
        <v>-17.896999999999998</v>
      </c>
      <c r="H60" s="77"/>
      <c r="I60" s="32">
        <v>58</v>
      </c>
      <c r="J60" s="83">
        <v>17.896999999999998</v>
      </c>
      <c r="K60" s="83">
        <v>0</v>
      </c>
      <c r="L60" s="83">
        <v>0</v>
      </c>
      <c r="M60" s="83">
        <v>15.103</v>
      </c>
      <c r="N60" s="83">
        <v>33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-15.103</v>
      </c>
      <c r="AG60" s="83">
        <v>0</v>
      </c>
      <c r="AH60" s="83">
        <v>0</v>
      </c>
      <c r="AI60" s="83">
        <v>-15.103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17.896999999999998</v>
      </c>
      <c r="AV60" s="84">
        <f t="shared" si="13"/>
        <v>0</v>
      </c>
      <c r="AW60" s="84">
        <f t="shared" si="13"/>
        <v>0</v>
      </c>
      <c r="AX60" s="84">
        <f t="shared" si="13"/>
        <v>15.103</v>
      </c>
      <c r="AY60" s="84">
        <f t="shared" si="14"/>
        <v>-33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178.96999999999997</v>
      </c>
      <c r="CF60" s="81">
        <f t="shared" si="5"/>
        <v>0</v>
      </c>
      <c r="CG60" s="81">
        <f t="shared" si="5"/>
        <v>0</v>
      </c>
      <c r="CH60" s="81">
        <f t="shared" si="5"/>
        <v>151.03</v>
      </c>
      <c r="CI60" s="81">
        <f t="shared" si="24"/>
        <v>330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17.896999999999998</v>
      </c>
      <c r="DG60" s="82">
        <f t="shared" si="32"/>
        <v>-33</v>
      </c>
      <c r="DH60" s="82">
        <f t="shared" si="33"/>
        <v>0</v>
      </c>
      <c r="DI60" s="82">
        <f t="shared" si="34"/>
        <v>0</v>
      </c>
      <c r="DJ60" s="82">
        <f t="shared" si="35"/>
        <v>15.103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-9.7620000000000005</v>
      </c>
      <c r="D61" s="83">
        <v>0</v>
      </c>
      <c r="E61" s="83">
        <v>0</v>
      </c>
      <c r="F61" s="83">
        <v>0</v>
      </c>
      <c r="G61" s="83">
        <v>-9.7620000000000005</v>
      </c>
      <c r="H61" s="77"/>
      <c r="I61" s="32">
        <v>59</v>
      </c>
      <c r="J61" s="83">
        <v>9.7620000000000005</v>
      </c>
      <c r="K61" s="83">
        <v>0</v>
      </c>
      <c r="L61" s="83">
        <v>0</v>
      </c>
      <c r="M61" s="83">
        <v>8.2379999999999995</v>
      </c>
      <c r="N61" s="83">
        <v>18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-8.2379999999999995</v>
      </c>
      <c r="AG61" s="83">
        <v>0</v>
      </c>
      <c r="AH61" s="83">
        <v>0</v>
      </c>
      <c r="AI61" s="83">
        <v>-8.2379999999999995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9.7620000000000005</v>
      </c>
      <c r="AV61" s="84">
        <f t="shared" si="13"/>
        <v>0</v>
      </c>
      <c r="AW61" s="84">
        <f t="shared" si="13"/>
        <v>0</v>
      </c>
      <c r="AX61" s="84">
        <f t="shared" si="13"/>
        <v>8.2379999999999995</v>
      </c>
      <c r="AY61" s="84">
        <f t="shared" si="14"/>
        <v>-18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97.62</v>
      </c>
      <c r="CF61" s="81">
        <f t="shared" si="5"/>
        <v>0</v>
      </c>
      <c r="CG61" s="81">
        <f t="shared" si="5"/>
        <v>0</v>
      </c>
      <c r="CH61" s="81">
        <f t="shared" si="5"/>
        <v>82.38</v>
      </c>
      <c r="CI61" s="81">
        <f t="shared" si="24"/>
        <v>180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9.7620000000000005</v>
      </c>
      <c r="DG61" s="82">
        <f t="shared" si="32"/>
        <v>-18</v>
      </c>
      <c r="DH61" s="82">
        <f t="shared" si="33"/>
        <v>0</v>
      </c>
      <c r="DI61" s="82">
        <f t="shared" si="34"/>
        <v>0</v>
      </c>
      <c r="DJ61" s="82">
        <f t="shared" si="35"/>
        <v>8.2379999999999995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-1.627</v>
      </c>
      <c r="D62" s="83">
        <v>0</v>
      </c>
      <c r="E62" s="83">
        <v>0</v>
      </c>
      <c r="F62" s="83">
        <v>0</v>
      </c>
      <c r="G62" s="83">
        <v>-1.627</v>
      </c>
      <c r="H62" s="77"/>
      <c r="I62" s="32">
        <v>60</v>
      </c>
      <c r="J62" s="83">
        <v>1.627</v>
      </c>
      <c r="K62" s="83">
        <v>0</v>
      </c>
      <c r="L62" s="83">
        <v>0</v>
      </c>
      <c r="M62" s="83">
        <v>1.373</v>
      </c>
      <c r="N62" s="83">
        <v>3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-1.373</v>
      </c>
      <c r="AG62" s="83">
        <v>0</v>
      </c>
      <c r="AH62" s="83">
        <v>0</v>
      </c>
      <c r="AI62" s="83">
        <v>-1.373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1.627</v>
      </c>
      <c r="AV62" s="84">
        <f t="shared" si="13"/>
        <v>0</v>
      </c>
      <c r="AW62" s="84">
        <f t="shared" si="13"/>
        <v>0</v>
      </c>
      <c r="AX62" s="84">
        <f t="shared" si="13"/>
        <v>1.373</v>
      </c>
      <c r="AY62" s="84">
        <f t="shared" si="14"/>
        <v>-3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16.27</v>
      </c>
      <c r="CF62" s="81">
        <f t="shared" si="5"/>
        <v>0</v>
      </c>
      <c r="CG62" s="81">
        <f t="shared" si="5"/>
        <v>0</v>
      </c>
      <c r="CH62" s="81">
        <f t="shared" si="5"/>
        <v>13.73</v>
      </c>
      <c r="CI62" s="81">
        <f t="shared" si="24"/>
        <v>30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1.627</v>
      </c>
      <c r="DG62" s="82">
        <f t="shared" si="32"/>
        <v>-3</v>
      </c>
      <c r="DH62" s="82">
        <f t="shared" si="33"/>
        <v>0</v>
      </c>
      <c r="DI62" s="82">
        <f t="shared" si="34"/>
        <v>0</v>
      </c>
      <c r="DJ62" s="82">
        <f t="shared" si="35"/>
        <v>1.373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-4.8810000000000002</v>
      </c>
      <c r="D69" s="83">
        <v>0</v>
      </c>
      <c r="E69" s="83">
        <v>0</v>
      </c>
      <c r="F69" s="83">
        <v>0</v>
      </c>
      <c r="G69" s="83">
        <v>-4.8810000000000002</v>
      </c>
      <c r="H69" s="77"/>
      <c r="I69" s="32">
        <v>67</v>
      </c>
      <c r="J69" s="83">
        <v>4.8810000000000002</v>
      </c>
      <c r="K69" s="83">
        <v>0</v>
      </c>
      <c r="L69" s="83">
        <v>0</v>
      </c>
      <c r="M69" s="83">
        <v>4.1189999999999998</v>
      </c>
      <c r="N69" s="83">
        <v>9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-4.1189999999999998</v>
      </c>
      <c r="AG69" s="83">
        <v>0</v>
      </c>
      <c r="AH69" s="83">
        <v>0</v>
      </c>
      <c r="AI69" s="83">
        <v>-4.1189999999999998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4.8810000000000002</v>
      </c>
      <c r="AV69" s="84">
        <f t="shared" si="41"/>
        <v>0</v>
      </c>
      <c r="AW69" s="84">
        <f t="shared" si="41"/>
        <v>0</v>
      </c>
      <c r="AX69" s="84">
        <f t="shared" si="41"/>
        <v>4.1189999999999998</v>
      </c>
      <c r="AY69" s="84">
        <f t="shared" si="42"/>
        <v>-9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48.81</v>
      </c>
      <c r="CF69" s="81">
        <f t="shared" si="51"/>
        <v>0</v>
      </c>
      <c r="CG69" s="81">
        <f t="shared" si="51"/>
        <v>0</v>
      </c>
      <c r="CH69" s="81">
        <f t="shared" si="51"/>
        <v>41.19</v>
      </c>
      <c r="CI69" s="81">
        <f t="shared" si="52"/>
        <v>90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4.8810000000000002</v>
      </c>
      <c r="DG69" s="82">
        <f t="shared" si="60"/>
        <v>-9</v>
      </c>
      <c r="DH69" s="82">
        <f t="shared" si="61"/>
        <v>0</v>
      </c>
      <c r="DI69" s="82">
        <f t="shared" si="62"/>
        <v>0</v>
      </c>
      <c r="DJ69" s="82">
        <f t="shared" si="63"/>
        <v>4.1189999999999998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-8.1349999999999998</v>
      </c>
      <c r="D80" s="83">
        <v>0</v>
      </c>
      <c r="E80" s="83">
        <v>0</v>
      </c>
      <c r="F80" s="83">
        <v>0</v>
      </c>
      <c r="G80" s="83">
        <v>-8.1349999999999998</v>
      </c>
      <c r="H80" s="77"/>
      <c r="I80" s="32">
        <v>78</v>
      </c>
      <c r="J80" s="83">
        <v>8.1349999999999998</v>
      </c>
      <c r="K80" s="83">
        <v>0</v>
      </c>
      <c r="L80" s="83">
        <v>0</v>
      </c>
      <c r="M80" s="83">
        <v>6.8650000000000002</v>
      </c>
      <c r="N80" s="83">
        <v>15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-6.8650000000000002</v>
      </c>
      <c r="AG80" s="83">
        <v>0</v>
      </c>
      <c r="AH80" s="83">
        <v>0</v>
      </c>
      <c r="AI80" s="83">
        <v>-6.8650000000000002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8.1349999999999998</v>
      </c>
      <c r="AV80" s="84">
        <f t="shared" si="41"/>
        <v>0</v>
      </c>
      <c r="AW80" s="84">
        <f t="shared" si="41"/>
        <v>0</v>
      </c>
      <c r="AX80" s="84">
        <f t="shared" si="41"/>
        <v>6.8650000000000002</v>
      </c>
      <c r="AY80" s="84">
        <f t="shared" si="42"/>
        <v>-15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81.349999999999994</v>
      </c>
      <c r="CF80" s="81">
        <f t="shared" si="51"/>
        <v>0</v>
      </c>
      <c r="CG80" s="81">
        <f t="shared" si="51"/>
        <v>0</v>
      </c>
      <c r="CH80" s="81">
        <f t="shared" si="51"/>
        <v>68.650000000000006</v>
      </c>
      <c r="CI80" s="81">
        <f t="shared" si="52"/>
        <v>150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8.1349999999999998</v>
      </c>
      <c r="DG80" s="82">
        <f t="shared" si="60"/>
        <v>-15</v>
      </c>
      <c r="DH80" s="82">
        <f t="shared" si="61"/>
        <v>0</v>
      </c>
      <c r="DI80" s="82">
        <f t="shared" si="62"/>
        <v>0</v>
      </c>
      <c r="DJ80" s="82">
        <f t="shared" si="63"/>
        <v>6.8650000000000002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-18.981000000000002</v>
      </c>
      <c r="D81" s="83">
        <v>0</v>
      </c>
      <c r="E81" s="83">
        <v>0</v>
      </c>
      <c r="F81" s="83">
        <v>0</v>
      </c>
      <c r="G81" s="83">
        <v>-18.981000000000002</v>
      </c>
      <c r="H81" s="77"/>
      <c r="I81" s="32">
        <v>79</v>
      </c>
      <c r="J81" s="83">
        <v>18.981000000000002</v>
      </c>
      <c r="K81" s="83">
        <v>0</v>
      </c>
      <c r="L81" s="83">
        <v>0</v>
      </c>
      <c r="M81" s="83">
        <v>16.018999999999998</v>
      </c>
      <c r="N81" s="83">
        <v>35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-16.018999999999998</v>
      </c>
      <c r="AG81" s="83">
        <v>0</v>
      </c>
      <c r="AH81" s="83">
        <v>0</v>
      </c>
      <c r="AI81" s="83">
        <v>-16.018999999999998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18.981000000000002</v>
      </c>
      <c r="AV81" s="84">
        <f t="shared" si="41"/>
        <v>0</v>
      </c>
      <c r="AW81" s="84">
        <f t="shared" si="41"/>
        <v>0</v>
      </c>
      <c r="AX81" s="84">
        <f t="shared" si="41"/>
        <v>16.018999999999998</v>
      </c>
      <c r="AY81" s="84">
        <f t="shared" si="42"/>
        <v>-35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189.81</v>
      </c>
      <c r="CF81" s="81">
        <f t="shared" si="51"/>
        <v>0</v>
      </c>
      <c r="CG81" s="81">
        <f t="shared" si="51"/>
        <v>0</v>
      </c>
      <c r="CH81" s="81">
        <f t="shared" si="51"/>
        <v>160.19</v>
      </c>
      <c r="CI81" s="81">
        <f t="shared" si="52"/>
        <v>350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18.981000000000002</v>
      </c>
      <c r="DG81" s="82">
        <f t="shared" si="60"/>
        <v>-35</v>
      </c>
      <c r="DH81" s="82">
        <f t="shared" si="61"/>
        <v>0</v>
      </c>
      <c r="DI81" s="82">
        <f t="shared" si="62"/>
        <v>0</v>
      </c>
      <c r="DJ81" s="82">
        <f t="shared" si="63"/>
        <v>16.018999999999998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-21.693000000000001</v>
      </c>
      <c r="D82" s="83">
        <v>0</v>
      </c>
      <c r="E82" s="83">
        <v>0</v>
      </c>
      <c r="F82" s="83">
        <v>0</v>
      </c>
      <c r="G82" s="83">
        <v>-21.693000000000001</v>
      </c>
      <c r="H82" s="77"/>
      <c r="I82" s="32">
        <v>80</v>
      </c>
      <c r="J82" s="83">
        <v>21.693000000000001</v>
      </c>
      <c r="K82" s="83">
        <v>0</v>
      </c>
      <c r="L82" s="83">
        <v>0</v>
      </c>
      <c r="M82" s="83">
        <v>18.306999999999999</v>
      </c>
      <c r="N82" s="83">
        <v>40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-18.306999999999999</v>
      </c>
      <c r="AG82" s="83">
        <v>0</v>
      </c>
      <c r="AH82" s="83">
        <v>0</v>
      </c>
      <c r="AI82" s="83">
        <v>-18.306999999999999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21.693000000000001</v>
      </c>
      <c r="AV82" s="84">
        <f t="shared" si="41"/>
        <v>0</v>
      </c>
      <c r="AW82" s="84">
        <f t="shared" si="41"/>
        <v>0</v>
      </c>
      <c r="AX82" s="84">
        <f t="shared" si="41"/>
        <v>18.306999999999999</v>
      </c>
      <c r="AY82" s="84">
        <f t="shared" si="42"/>
        <v>-40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216.93</v>
      </c>
      <c r="CF82" s="81">
        <f t="shared" si="51"/>
        <v>0</v>
      </c>
      <c r="CG82" s="81">
        <f t="shared" si="51"/>
        <v>0</v>
      </c>
      <c r="CH82" s="81">
        <f t="shared" si="51"/>
        <v>183.07</v>
      </c>
      <c r="CI82" s="81">
        <f t="shared" si="52"/>
        <v>400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21.693000000000001</v>
      </c>
      <c r="DG82" s="82">
        <f t="shared" si="60"/>
        <v>-40</v>
      </c>
      <c r="DH82" s="82">
        <f t="shared" si="61"/>
        <v>0</v>
      </c>
      <c r="DI82" s="82">
        <f t="shared" si="62"/>
        <v>0</v>
      </c>
      <c r="DJ82" s="82">
        <f t="shared" si="63"/>
        <v>18.306999999999999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-56.944000000000003</v>
      </c>
      <c r="D83" s="83">
        <v>0</v>
      </c>
      <c r="E83" s="83">
        <v>0</v>
      </c>
      <c r="F83" s="83">
        <v>0</v>
      </c>
      <c r="G83" s="83">
        <v>-56.944000000000003</v>
      </c>
      <c r="H83" s="77"/>
      <c r="I83" s="32">
        <v>81</v>
      </c>
      <c r="J83" s="83">
        <v>56.944000000000003</v>
      </c>
      <c r="K83" s="83">
        <v>0</v>
      </c>
      <c r="L83" s="83">
        <v>0</v>
      </c>
      <c r="M83" s="83">
        <v>48.055999999999997</v>
      </c>
      <c r="N83" s="83">
        <v>105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-48.055999999999997</v>
      </c>
      <c r="AG83" s="83">
        <v>0</v>
      </c>
      <c r="AH83" s="83">
        <v>0</v>
      </c>
      <c r="AI83" s="83">
        <v>-48.055999999999997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56.944000000000003</v>
      </c>
      <c r="AV83" s="84">
        <f t="shared" si="41"/>
        <v>0</v>
      </c>
      <c r="AW83" s="84">
        <f t="shared" si="41"/>
        <v>0</v>
      </c>
      <c r="AX83" s="84">
        <f t="shared" si="41"/>
        <v>48.055999999999997</v>
      </c>
      <c r="AY83" s="84">
        <f t="shared" si="42"/>
        <v>-105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569.44000000000005</v>
      </c>
      <c r="CF83" s="81">
        <f t="shared" si="51"/>
        <v>0</v>
      </c>
      <c r="CG83" s="81">
        <f t="shared" si="51"/>
        <v>0</v>
      </c>
      <c r="CH83" s="81">
        <f t="shared" si="51"/>
        <v>480.55999999999995</v>
      </c>
      <c r="CI83" s="81">
        <f t="shared" si="52"/>
        <v>1050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56.944000000000003</v>
      </c>
      <c r="DG83" s="82">
        <f t="shared" si="60"/>
        <v>-105</v>
      </c>
      <c r="DH83" s="82">
        <f t="shared" si="61"/>
        <v>0</v>
      </c>
      <c r="DI83" s="82">
        <f t="shared" si="62"/>
        <v>0</v>
      </c>
      <c r="DJ83" s="82">
        <f t="shared" si="63"/>
        <v>48.055999999999997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-54.232999999999997</v>
      </c>
      <c r="D84" s="83">
        <v>0</v>
      </c>
      <c r="E84" s="83">
        <v>0</v>
      </c>
      <c r="F84" s="83">
        <v>0</v>
      </c>
      <c r="G84" s="83">
        <v>-54.232999999999997</v>
      </c>
      <c r="H84" s="77"/>
      <c r="I84" s="32">
        <v>82</v>
      </c>
      <c r="J84" s="83">
        <v>54.232999999999997</v>
      </c>
      <c r="K84" s="83">
        <v>0</v>
      </c>
      <c r="L84" s="83">
        <v>0</v>
      </c>
      <c r="M84" s="83">
        <v>45.767000000000003</v>
      </c>
      <c r="N84" s="83">
        <v>100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-45.767000000000003</v>
      </c>
      <c r="AG84" s="83">
        <v>0</v>
      </c>
      <c r="AH84" s="83">
        <v>0</v>
      </c>
      <c r="AI84" s="83">
        <v>-45.767000000000003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54.232999999999997</v>
      </c>
      <c r="AV84" s="84">
        <f t="shared" si="41"/>
        <v>0</v>
      </c>
      <c r="AW84" s="84">
        <f t="shared" si="41"/>
        <v>0</v>
      </c>
      <c r="AX84" s="84">
        <f t="shared" si="41"/>
        <v>45.767000000000003</v>
      </c>
      <c r="AY84" s="84">
        <f t="shared" si="42"/>
        <v>-100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542.32999999999993</v>
      </c>
      <c r="CF84" s="81">
        <f t="shared" si="51"/>
        <v>0</v>
      </c>
      <c r="CG84" s="81">
        <f t="shared" si="51"/>
        <v>0</v>
      </c>
      <c r="CH84" s="81">
        <f t="shared" si="51"/>
        <v>457.67</v>
      </c>
      <c r="CI84" s="81">
        <f t="shared" si="52"/>
        <v>1000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54.232999999999997</v>
      </c>
      <c r="DG84" s="82">
        <f t="shared" si="60"/>
        <v>-100</v>
      </c>
      <c r="DH84" s="82">
        <f t="shared" si="61"/>
        <v>0</v>
      </c>
      <c r="DI84" s="82">
        <f t="shared" si="62"/>
        <v>0</v>
      </c>
      <c r="DJ84" s="82">
        <f t="shared" si="63"/>
        <v>45.767000000000003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-54.232999999999997</v>
      </c>
      <c r="D85" s="83">
        <v>0</v>
      </c>
      <c r="E85" s="83">
        <v>0</v>
      </c>
      <c r="F85" s="83">
        <v>0</v>
      </c>
      <c r="G85" s="83">
        <v>-54.232999999999997</v>
      </c>
      <c r="H85" s="77"/>
      <c r="I85" s="32">
        <v>83</v>
      </c>
      <c r="J85" s="83">
        <v>54.232999999999997</v>
      </c>
      <c r="K85" s="83">
        <v>0</v>
      </c>
      <c r="L85" s="83">
        <v>0</v>
      </c>
      <c r="M85" s="83">
        <v>45.767000000000003</v>
      </c>
      <c r="N85" s="83">
        <v>100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-45.767000000000003</v>
      </c>
      <c r="AG85" s="83">
        <v>0</v>
      </c>
      <c r="AH85" s="83">
        <v>0</v>
      </c>
      <c r="AI85" s="83">
        <v>-45.767000000000003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54.232999999999997</v>
      </c>
      <c r="AV85" s="84">
        <f t="shared" si="41"/>
        <v>0</v>
      </c>
      <c r="AW85" s="84">
        <f t="shared" si="41"/>
        <v>0</v>
      </c>
      <c r="AX85" s="84">
        <f t="shared" si="41"/>
        <v>45.767000000000003</v>
      </c>
      <c r="AY85" s="84">
        <f t="shared" si="42"/>
        <v>-100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542.32999999999993</v>
      </c>
      <c r="CF85" s="81">
        <f t="shared" si="51"/>
        <v>0</v>
      </c>
      <c r="CG85" s="81">
        <f t="shared" si="51"/>
        <v>0</v>
      </c>
      <c r="CH85" s="81">
        <f t="shared" si="51"/>
        <v>457.67</v>
      </c>
      <c r="CI85" s="81">
        <f t="shared" si="52"/>
        <v>1000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54.232999999999997</v>
      </c>
      <c r="DG85" s="82">
        <f t="shared" si="60"/>
        <v>-100</v>
      </c>
      <c r="DH85" s="82">
        <f t="shared" si="61"/>
        <v>0</v>
      </c>
      <c r="DI85" s="82">
        <f t="shared" si="62"/>
        <v>0</v>
      </c>
      <c r="DJ85" s="82">
        <f t="shared" si="63"/>
        <v>45.767000000000003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-56.944000000000003</v>
      </c>
      <c r="D86" s="83">
        <v>0</v>
      </c>
      <c r="E86" s="83">
        <v>0</v>
      </c>
      <c r="F86" s="83">
        <v>0</v>
      </c>
      <c r="G86" s="83">
        <v>-56.944000000000003</v>
      </c>
      <c r="H86" s="77"/>
      <c r="I86" s="32">
        <v>84</v>
      </c>
      <c r="J86" s="83">
        <v>56.944000000000003</v>
      </c>
      <c r="K86" s="83">
        <v>0</v>
      </c>
      <c r="L86" s="83">
        <v>0</v>
      </c>
      <c r="M86" s="83">
        <v>48.055999999999997</v>
      </c>
      <c r="N86" s="83">
        <v>105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-48.055999999999997</v>
      </c>
      <c r="AG86" s="83">
        <v>0</v>
      </c>
      <c r="AH86" s="83">
        <v>0</v>
      </c>
      <c r="AI86" s="83">
        <v>-48.055999999999997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56.944000000000003</v>
      </c>
      <c r="AV86" s="84">
        <f t="shared" si="41"/>
        <v>0</v>
      </c>
      <c r="AW86" s="84">
        <f t="shared" si="41"/>
        <v>0</v>
      </c>
      <c r="AX86" s="84">
        <f t="shared" si="41"/>
        <v>48.055999999999997</v>
      </c>
      <c r="AY86" s="84">
        <f t="shared" si="42"/>
        <v>-105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569.44000000000005</v>
      </c>
      <c r="CF86" s="81">
        <f t="shared" si="51"/>
        <v>0</v>
      </c>
      <c r="CG86" s="81">
        <f t="shared" si="51"/>
        <v>0</v>
      </c>
      <c r="CH86" s="81">
        <f t="shared" si="51"/>
        <v>480.55999999999995</v>
      </c>
      <c r="CI86" s="81">
        <f t="shared" si="52"/>
        <v>1050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56.944000000000003</v>
      </c>
      <c r="DG86" s="82">
        <f t="shared" si="60"/>
        <v>-105</v>
      </c>
      <c r="DH86" s="82">
        <f t="shared" si="61"/>
        <v>0</v>
      </c>
      <c r="DI86" s="82">
        <f t="shared" si="62"/>
        <v>0</v>
      </c>
      <c r="DJ86" s="82">
        <f t="shared" si="63"/>
        <v>48.055999999999997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-56.944000000000003</v>
      </c>
      <c r="D87" s="83">
        <v>0</v>
      </c>
      <c r="E87" s="83">
        <v>0</v>
      </c>
      <c r="F87" s="83">
        <v>0</v>
      </c>
      <c r="G87" s="83">
        <v>-56.944000000000003</v>
      </c>
      <c r="H87" s="77"/>
      <c r="I87" s="32">
        <v>85</v>
      </c>
      <c r="J87" s="83">
        <v>56.944000000000003</v>
      </c>
      <c r="K87" s="83">
        <v>0</v>
      </c>
      <c r="L87" s="83">
        <v>0</v>
      </c>
      <c r="M87" s="83">
        <v>48.055999999999997</v>
      </c>
      <c r="N87" s="83">
        <v>105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-48.055999999999997</v>
      </c>
      <c r="AG87" s="83">
        <v>0</v>
      </c>
      <c r="AH87" s="83">
        <v>0</v>
      </c>
      <c r="AI87" s="83">
        <v>-48.055999999999997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56.944000000000003</v>
      </c>
      <c r="AV87" s="84">
        <f t="shared" si="41"/>
        <v>0</v>
      </c>
      <c r="AW87" s="84">
        <f t="shared" si="41"/>
        <v>0</v>
      </c>
      <c r="AX87" s="84">
        <f t="shared" si="41"/>
        <v>48.055999999999997</v>
      </c>
      <c r="AY87" s="84">
        <f t="shared" si="42"/>
        <v>-105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569.44000000000005</v>
      </c>
      <c r="CF87" s="81">
        <f t="shared" si="51"/>
        <v>0</v>
      </c>
      <c r="CG87" s="81">
        <f t="shared" si="51"/>
        <v>0</v>
      </c>
      <c r="CH87" s="81">
        <f t="shared" si="51"/>
        <v>480.55999999999995</v>
      </c>
      <c r="CI87" s="81">
        <f t="shared" si="52"/>
        <v>1050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56.944000000000003</v>
      </c>
      <c r="DG87" s="82">
        <f t="shared" si="60"/>
        <v>-105</v>
      </c>
      <c r="DH87" s="82">
        <f t="shared" si="61"/>
        <v>0</v>
      </c>
      <c r="DI87" s="82">
        <f t="shared" si="62"/>
        <v>0</v>
      </c>
      <c r="DJ87" s="82">
        <f t="shared" si="63"/>
        <v>48.055999999999997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-59.655999999999999</v>
      </c>
      <c r="D88" s="83">
        <v>0</v>
      </c>
      <c r="E88" s="83">
        <v>0</v>
      </c>
      <c r="F88" s="83">
        <v>0</v>
      </c>
      <c r="G88" s="83">
        <v>-59.655999999999999</v>
      </c>
      <c r="H88" s="77"/>
      <c r="I88" s="32">
        <v>86</v>
      </c>
      <c r="J88" s="83">
        <v>59.655999999999999</v>
      </c>
      <c r="K88" s="83">
        <v>0</v>
      </c>
      <c r="L88" s="83">
        <v>0</v>
      </c>
      <c r="M88" s="83">
        <v>50.344000000000001</v>
      </c>
      <c r="N88" s="83">
        <v>110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-50.344000000000001</v>
      </c>
      <c r="AG88" s="83">
        <v>0</v>
      </c>
      <c r="AH88" s="83">
        <v>0</v>
      </c>
      <c r="AI88" s="83">
        <v>-50.344000000000001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59.655999999999999</v>
      </c>
      <c r="AV88" s="84">
        <f t="shared" si="41"/>
        <v>0</v>
      </c>
      <c r="AW88" s="84">
        <f t="shared" si="41"/>
        <v>0</v>
      </c>
      <c r="AX88" s="84">
        <f t="shared" si="41"/>
        <v>50.344000000000001</v>
      </c>
      <c r="AY88" s="84">
        <f t="shared" si="42"/>
        <v>-110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596.55999999999995</v>
      </c>
      <c r="CF88" s="81">
        <f t="shared" si="51"/>
        <v>0</v>
      </c>
      <c r="CG88" s="81">
        <f t="shared" si="51"/>
        <v>0</v>
      </c>
      <c r="CH88" s="81">
        <f t="shared" si="51"/>
        <v>503.44</v>
      </c>
      <c r="CI88" s="81">
        <f t="shared" si="52"/>
        <v>1100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59.655999999999999</v>
      </c>
      <c r="DG88" s="82">
        <f t="shared" si="60"/>
        <v>-110</v>
      </c>
      <c r="DH88" s="82">
        <f t="shared" si="61"/>
        <v>0</v>
      </c>
      <c r="DI88" s="82">
        <f t="shared" si="62"/>
        <v>0</v>
      </c>
      <c r="DJ88" s="82">
        <f t="shared" si="63"/>
        <v>50.344000000000001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-54.232999999999997</v>
      </c>
      <c r="D89" s="83">
        <v>0</v>
      </c>
      <c r="E89" s="83">
        <v>0</v>
      </c>
      <c r="F89" s="83">
        <v>0</v>
      </c>
      <c r="G89" s="83">
        <v>-54.232999999999997</v>
      </c>
      <c r="H89" s="77"/>
      <c r="I89" s="32">
        <v>87</v>
      </c>
      <c r="J89" s="83">
        <v>54.232999999999997</v>
      </c>
      <c r="K89" s="83">
        <v>0</v>
      </c>
      <c r="L89" s="83">
        <v>0</v>
      </c>
      <c r="M89" s="83">
        <v>45.767000000000003</v>
      </c>
      <c r="N89" s="83">
        <v>100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-45.767000000000003</v>
      </c>
      <c r="AG89" s="83">
        <v>0</v>
      </c>
      <c r="AH89" s="83">
        <v>0</v>
      </c>
      <c r="AI89" s="83">
        <v>-45.767000000000003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54.232999999999997</v>
      </c>
      <c r="AV89" s="84">
        <f t="shared" si="41"/>
        <v>0</v>
      </c>
      <c r="AW89" s="84">
        <f t="shared" si="41"/>
        <v>0</v>
      </c>
      <c r="AX89" s="84">
        <f t="shared" si="41"/>
        <v>45.767000000000003</v>
      </c>
      <c r="AY89" s="84">
        <f t="shared" si="42"/>
        <v>-100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542.32999999999993</v>
      </c>
      <c r="CF89" s="81">
        <f t="shared" si="51"/>
        <v>0</v>
      </c>
      <c r="CG89" s="81">
        <f t="shared" si="51"/>
        <v>0</v>
      </c>
      <c r="CH89" s="81">
        <f t="shared" si="51"/>
        <v>457.67</v>
      </c>
      <c r="CI89" s="81">
        <f t="shared" si="52"/>
        <v>1000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54.232999999999997</v>
      </c>
      <c r="DG89" s="82">
        <f t="shared" si="60"/>
        <v>-100</v>
      </c>
      <c r="DH89" s="82">
        <f t="shared" si="61"/>
        <v>0</v>
      </c>
      <c r="DI89" s="82">
        <f t="shared" si="62"/>
        <v>0</v>
      </c>
      <c r="DJ89" s="82">
        <f t="shared" si="63"/>
        <v>45.767000000000003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-51.521000000000001</v>
      </c>
      <c r="D90" s="83">
        <v>0</v>
      </c>
      <c r="E90" s="83">
        <v>0</v>
      </c>
      <c r="F90" s="83">
        <v>0</v>
      </c>
      <c r="G90" s="83">
        <v>-51.521000000000001</v>
      </c>
      <c r="H90" s="77"/>
      <c r="I90" s="32">
        <v>88</v>
      </c>
      <c r="J90" s="83">
        <v>51.521000000000001</v>
      </c>
      <c r="K90" s="83">
        <v>0</v>
      </c>
      <c r="L90" s="83">
        <v>0</v>
      </c>
      <c r="M90" s="83">
        <v>43.478999999999999</v>
      </c>
      <c r="N90" s="83">
        <v>95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-43.478999999999999</v>
      </c>
      <c r="AG90" s="83">
        <v>0</v>
      </c>
      <c r="AH90" s="83">
        <v>0</v>
      </c>
      <c r="AI90" s="83">
        <v>-43.478999999999999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51.521000000000001</v>
      </c>
      <c r="AV90" s="84">
        <f t="shared" si="41"/>
        <v>0</v>
      </c>
      <c r="AW90" s="84">
        <f t="shared" si="41"/>
        <v>0</v>
      </c>
      <c r="AX90" s="84">
        <f t="shared" si="41"/>
        <v>43.478999999999999</v>
      </c>
      <c r="AY90" s="84">
        <f t="shared" si="42"/>
        <v>-95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515.21</v>
      </c>
      <c r="CF90" s="81">
        <f t="shared" si="51"/>
        <v>0</v>
      </c>
      <c r="CG90" s="81">
        <f t="shared" si="51"/>
        <v>0</v>
      </c>
      <c r="CH90" s="81">
        <f t="shared" si="51"/>
        <v>434.78999999999996</v>
      </c>
      <c r="CI90" s="81">
        <f t="shared" si="52"/>
        <v>950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51.521000000000001</v>
      </c>
      <c r="DG90" s="82">
        <f t="shared" si="60"/>
        <v>-95</v>
      </c>
      <c r="DH90" s="82">
        <f t="shared" si="61"/>
        <v>0</v>
      </c>
      <c r="DI90" s="82">
        <f t="shared" si="62"/>
        <v>0</v>
      </c>
      <c r="DJ90" s="82">
        <f t="shared" si="63"/>
        <v>43.478999999999999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-46.097999999999999</v>
      </c>
      <c r="D91" s="83">
        <v>0</v>
      </c>
      <c r="E91" s="83">
        <v>0</v>
      </c>
      <c r="F91" s="83">
        <v>0</v>
      </c>
      <c r="G91" s="83">
        <v>-46.097999999999999</v>
      </c>
      <c r="H91" s="77"/>
      <c r="I91" s="32">
        <v>89</v>
      </c>
      <c r="J91" s="83">
        <v>46.097999999999999</v>
      </c>
      <c r="K91" s="83">
        <v>0</v>
      </c>
      <c r="L91" s="83">
        <v>0</v>
      </c>
      <c r="M91" s="83">
        <v>38.902000000000001</v>
      </c>
      <c r="N91" s="83">
        <v>85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-38.902000000000001</v>
      </c>
      <c r="AG91" s="83">
        <v>0</v>
      </c>
      <c r="AH91" s="83">
        <v>0</v>
      </c>
      <c r="AI91" s="83">
        <v>-38.902000000000001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46.097999999999999</v>
      </c>
      <c r="AV91" s="84">
        <f t="shared" si="41"/>
        <v>0</v>
      </c>
      <c r="AW91" s="84">
        <f t="shared" si="41"/>
        <v>0</v>
      </c>
      <c r="AX91" s="84">
        <f t="shared" si="41"/>
        <v>38.902000000000001</v>
      </c>
      <c r="AY91" s="84">
        <f t="shared" si="42"/>
        <v>-85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460.98</v>
      </c>
      <c r="CF91" s="81">
        <f t="shared" si="51"/>
        <v>0</v>
      </c>
      <c r="CG91" s="81">
        <f t="shared" si="51"/>
        <v>0</v>
      </c>
      <c r="CH91" s="81">
        <f t="shared" si="51"/>
        <v>389.02</v>
      </c>
      <c r="CI91" s="81">
        <f t="shared" si="52"/>
        <v>850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46.097999999999999</v>
      </c>
      <c r="DG91" s="82">
        <f t="shared" si="60"/>
        <v>-85</v>
      </c>
      <c r="DH91" s="82">
        <f t="shared" si="61"/>
        <v>0</v>
      </c>
      <c r="DI91" s="82">
        <f t="shared" si="62"/>
        <v>0</v>
      </c>
      <c r="DJ91" s="82">
        <f t="shared" si="63"/>
        <v>38.902000000000001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-43.386000000000003</v>
      </c>
      <c r="D92" s="83">
        <v>0</v>
      </c>
      <c r="E92" s="83">
        <v>0</v>
      </c>
      <c r="F92" s="83">
        <v>0</v>
      </c>
      <c r="G92" s="83">
        <v>-43.386000000000003</v>
      </c>
      <c r="H92" s="77"/>
      <c r="I92" s="32">
        <v>90</v>
      </c>
      <c r="J92" s="83">
        <v>43.386000000000003</v>
      </c>
      <c r="K92" s="83">
        <v>0</v>
      </c>
      <c r="L92" s="83">
        <v>0</v>
      </c>
      <c r="M92" s="83">
        <v>36.613999999999997</v>
      </c>
      <c r="N92" s="83">
        <v>80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-36.613999999999997</v>
      </c>
      <c r="AG92" s="83">
        <v>0</v>
      </c>
      <c r="AH92" s="83">
        <v>0</v>
      </c>
      <c r="AI92" s="83">
        <v>-36.613999999999997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43.386000000000003</v>
      </c>
      <c r="AV92" s="84">
        <f t="shared" si="41"/>
        <v>0</v>
      </c>
      <c r="AW92" s="84">
        <f t="shared" si="41"/>
        <v>0</v>
      </c>
      <c r="AX92" s="84">
        <f t="shared" si="41"/>
        <v>36.613999999999997</v>
      </c>
      <c r="AY92" s="84">
        <f t="shared" si="42"/>
        <v>-80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433.86</v>
      </c>
      <c r="CF92" s="81">
        <f t="shared" si="51"/>
        <v>0</v>
      </c>
      <c r="CG92" s="81">
        <f t="shared" si="51"/>
        <v>0</v>
      </c>
      <c r="CH92" s="81">
        <f t="shared" si="51"/>
        <v>366.14</v>
      </c>
      <c r="CI92" s="81">
        <f t="shared" si="52"/>
        <v>800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43.386000000000003</v>
      </c>
      <c r="DG92" s="82">
        <f t="shared" si="60"/>
        <v>-80</v>
      </c>
      <c r="DH92" s="82">
        <f t="shared" si="61"/>
        <v>0</v>
      </c>
      <c r="DI92" s="82">
        <f t="shared" si="62"/>
        <v>0</v>
      </c>
      <c r="DJ92" s="82">
        <f t="shared" si="63"/>
        <v>36.613999999999997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-29.827999999999999</v>
      </c>
      <c r="D93" s="83">
        <v>0</v>
      </c>
      <c r="E93" s="83">
        <v>0</v>
      </c>
      <c r="F93" s="83">
        <v>0</v>
      </c>
      <c r="G93" s="83">
        <v>-29.827999999999999</v>
      </c>
      <c r="H93" s="77"/>
      <c r="I93" s="32">
        <v>91</v>
      </c>
      <c r="J93" s="83">
        <v>29.827999999999999</v>
      </c>
      <c r="K93" s="83">
        <v>0</v>
      </c>
      <c r="L93" s="83">
        <v>0</v>
      </c>
      <c r="M93" s="83">
        <v>25.172000000000001</v>
      </c>
      <c r="N93" s="83">
        <v>55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-25.172000000000001</v>
      </c>
      <c r="AG93" s="83">
        <v>0</v>
      </c>
      <c r="AH93" s="83">
        <v>0</v>
      </c>
      <c r="AI93" s="83">
        <v>-25.172000000000001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29.827999999999999</v>
      </c>
      <c r="AV93" s="84">
        <f t="shared" si="41"/>
        <v>0</v>
      </c>
      <c r="AW93" s="84">
        <f t="shared" si="41"/>
        <v>0</v>
      </c>
      <c r="AX93" s="84">
        <f t="shared" si="41"/>
        <v>25.172000000000001</v>
      </c>
      <c r="AY93" s="84">
        <f t="shared" si="42"/>
        <v>-55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298.27999999999997</v>
      </c>
      <c r="CF93" s="81">
        <f t="shared" si="51"/>
        <v>0</v>
      </c>
      <c r="CG93" s="81">
        <f t="shared" si="51"/>
        <v>0</v>
      </c>
      <c r="CH93" s="81">
        <f t="shared" si="51"/>
        <v>251.72</v>
      </c>
      <c r="CI93" s="81">
        <f t="shared" si="52"/>
        <v>550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29.827999999999999</v>
      </c>
      <c r="DG93" s="82">
        <f t="shared" si="60"/>
        <v>-55</v>
      </c>
      <c r="DH93" s="82">
        <f t="shared" si="61"/>
        <v>0</v>
      </c>
      <c r="DI93" s="82">
        <f t="shared" si="62"/>
        <v>0</v>
      </c>
      <c r="DJ93" s="82">
        <f t="shared" si="63"/>
        <v>25.172000000000001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-13.558</v>
      </c>
      <c r="D94" s="83">
        <v>0</v>
      </c>
      <c r="E94" s="83">
        <v>0</v>
      </c>
      <c r="F94" s="83">
        <v>0</v>
      </c>
      <c r="G94" s="83">
        <v>-13.558</v>
      </c>
      <c r="H94" s="77"/>
      <c r="I94" s="32">
        <v>92</v>
      </c>
      <c r="J94" s="83">
        <v>13.558</v>
      </c>
      <c r="K94" s="83">
        <v>0</v>
      </c>
      <c r="L94" s="83">
        <v>0</v>
      </c>
      <c r="M94" s="83">
        <v>11.442</v>
      </c>
      <c r="N94" s="83">
        <v>25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-11.442</v>
      </c>
      <c r="AG94" s="83">
        <v>0</v>
      </c>
      <c r="AH94" s="83">
        <v>0</v>
      </c>
      <c r="AI94" s="83">
        <v>-11.442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13.558</v>
      </c>
      <c r="AV94" s="84">
        <f t="shared" si="41"/>
        <v>0</v>
      </c>
      <c r="AW94" s="84">
        <f t="shared" si="41"/>
        <v>0</v>
      </c>
      <c r="AX94" s="84">
        <f t="shared" si="41"/>
        <v>11.442</v>
      </c>
      <c r="AY94" s="84">
        <f t="shared" si="42"/>
        <v>-25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135.57999999999998</v>
      </c>
      <c r="CF94" s="81">
        <f t="shared" si="51"/>
        <v>0</v>
      </c>
      <c r="CG94" s="81">
        <f t="shared" si="51"/>
        <v>0</v>
      </c>
      <c r="CH94" s="81">
        <f t="shared" si="51"/>
        <v>114.42</v>
      </c>
      <c r="CI94" s="81">
        <f t="shared" si="52"/>
        <v>250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13.558</v>
      </c>
      <c r="DG94" s="82">
        <f t="shared" si="60"/>
        <v>-25</v>
      </c>
      <c r="DH94" s="82">
        <f t="shared" si="61"/>
        <v>0</v>
      </c>
      <c r="DI94" s="82">
        <f t="shared" si="62"/>
        <v>0</v>
      </c>
      <c r="DJ94" s="82">
        <f t="shared" si="63"/>
        <v>11.442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-8.1349999999999998</v>
      </c>
      <c r="D95" s="83">
        <v>0</v>
      </c>
      <c r="E95" s="83">
        <v>0</v>
      </c>
      <c r="F95" s="83">
        <v>0</v>
      </c>
      <c r="G95" s="83">
        <v>-8.1349999999999998</v>
      </c>
      <c r="H95" s="77"/>
      <c r="I95" s="32">
        <v>93</v>
      </c>
      <c r="J95" s="83">
        <v>8.1349999999999998</v>
      </c>
      <c r="K95" s="83">
        <v>0</v>
      </c>
      <c r="L95" s="83">
        <v>0</v>
      </c>
      <c r="M95" s="83">
        <v>6.8650000000000002</v>
      </c>
      <c r="N95" s="83">
        <v>15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-6.8650000000000002</v>
      </c>
      <c r="AG95" s="83">
        <v>0</v>
      </c>
      <c r="AH95" s="83">
        <v>0</v>
      </c>
      <c r="AI95" s="83">
        <v>-6.8650000000000002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8.1349999999999998</v>
      </c>
      <c r="AV95" s="84">
        <f t="shared" si="41"/>
        <v>0</v>
      </c>
      <c r="AW95" s="84">
        <f t="shared" si="41"/>
        <v>0</v>
      </c>
      <c r="AX95" s="84">
        <f t="shared" si="41"/>
        <v>6.8650000000000002</v>
      </c>
      <c r="AY95" s="84">
        <f t="shared" si="42"/>
        <v>-15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81.349999999999994</v>
      </c>
      <c r="CF95" s="81">
        <f t="shared" si="51"/>
        <v>0</v>
      </c>
      <c r="CG95" s="81">
        <f t="shared" si="51"/>
        <v>0</v>
      </c>
      <c r="CH95" s="81">
        <f t="shared" si="51"/>
        <v>68.650000000000006</v>
      </c>
      <c r="CI95" s="81">
        <f t="shared" si="52"/>
        <v>150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8.1349999999999998</v>
      </c>
      <c r="DG95" s="82">
        <f t="shared" si="60"/>
        <v>-15</v>
      </c>
      <c r="DH95" s="82">
        <f t="shared" si="61"/>
        <v>0</v>
      </c>
      <c r="DI95" s="82">
        <f t="shared" si="62"/>
        <v>0</v>
      </c>
      <c r="DJ95" s="82">
        <f t="shared" si="63"/>
        <v>6.8650000000000002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0.79286975000000004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0.28854100000000005</v>
      </c>
      <c r="AY99" s="88">
        <f t="shared" si="65"/>
        <v>-1.0814107500000001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0.14868099999999998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-0.14868099999999998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0.79286974999999971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0.28854099999999994</v>
      </c>
      <c r="CI99" s="90">
        <f t="shared" si="70"/>
        <v>1.0814107500000001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0.14868100000000001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0.14868100000000001</v>
      </c>
      <c r="DE99" s="87"/>
      <c r="DF99" s="82">
        <f t="shared" si="59"/>
        <v>0.94155074999999999</v>
      </c>
      <c r="DG99" s="82">
        <f t="shared" si="60"/>
        <v>-1.0814107500000001</v>
      </c>
      <c r="DH99" s="82">
        <f t="shared" si="61"/>
        <v>0</v>
      </c>
      <c r="DI99" s="82">
        <f t="shared" si="62"/>
        <v>0</v>
      </c>
      <c r="DJ99" s="82">
        <f t="shared" si="63"/>
        <v>0.13986000000000007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327.64999999999998</v>
      </c>
      <c r="I3" s="175">
        <f ca="1">INDIRECT("BRPL_EOD!" &amp; $V$3 &amp; X3)</f>
        <v>245.63</v>
      </c>
      <c r="J3" s="173">
        <f ca="1">INDIRECT("BYPL_EOD!" &amp; $V$3 &amp; X3)</f>
        <v>79.12</v>
      </c>
      <c r="K3" s="173">
        <f ca="1">INDIRECT("TPDDL_EOD!" &amp; $V$3 &amp; X3)</f>
        <v>2.89</v>
      </c>
      <c r="L3" s="173">
        <f ca="1">INDIRECT("NDMC_EOD!" &amp; $V$3 &amp; X3)</f>
        <v>0</v>
      </c>
      <c r="M3" s="174">
        <f ca="1">SUM(I3:L3)</f>
        <v>327.64</v>
      </c>
      <c r="N3" s="172">
        <f ca="1">INDIRECT("BRPL_ISGS_exbus!" &amp; $V$3 &amp; X3)</f>
        <v>245.63749694786961</v>
      </c>
      <c r="O3" s="173">
        <f ca="1">INDIRECT("BYPL_ISGS_exbus!" &amp; $V$3 &amp; X3)</f>
        <v>79.122414845562204</v>
      </c>
      <c r="P3" s="173">
        <f ca="1">INDIRECT("TPDDL_ISGS_exbus!" &amp; $V$3 &amp; X3)</f>
        <v>2.8900882065681848</v>
      </c>
      <c r="Q3" s="173">
        <f ca="1">INDIRECT("NDMC_ISGS_exbus!" &amp; $V$3 &amp; X3)</f>
        <v>0</v>
      </c>
      <c r="R3" s="174">
        <f ca="1">SUM(N3:Q3)</f>
        <v>327.64999999999998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320.83</v>
      </c>
      <c r="I4" s="180">
        <f t="shared" ref="I4:I67" ca="1" si="5">INDIRECT("BRPL_EOD!" &amp; $V$3 &amp; X4)</f>
        <v>245.64</v>
      </c>
      <c r="J4" s="177">
        <f t="shared" ref="J4:J67" ca="1" si="6">INDIRECT("BYPL_EOD!" &amp; $V$3 &amp; X4)</f>
        <v>72.3</v>
      </c>
      <c r="K4" s="177">
        <f t="shared" ref="K4:K67" ca="1" si="7">INDIRECT("TPDDL_EOD!" &amp; $V$3 &amp; X4)</f>
        <v>2.89</v>
      </c>
      <c r="L4" s="177">
        <f t="shared" ref="L4:L67" ca="1" si="8">INDIRECT("NDMC_EOD!" &amp; $V$3 &amp; X4)</f>
        <v>0</v>
      </c>
      <c r="M4" s="178">
        <f t="shared" ref="M4:M67" ca="1" si="9">SUM(I4:L4)</f>
        <v>320.83</v>
      </c>
      <c r="N4" s="176">
        <f t="shared" ref="N4:N67" ca="1" si="10">INDIRECT("BRPL_ISGS_exbus!" &amp; $V$3 &amp; X4)</f>
        <v>245.64</v>
      </c>
      <c r="O4" s="177">
        <f t="shared" ref="O4:O67" ca="1" si="11">INDIRECT("BYPL_ISGS_exbus!" &amp; $V$3 &amp; X4)</f>
        <v>72.3</v>
      </c>
      <c r="P4" s="177">
        <f t="shared" ref="P4:P67" ca="1" si="12">INDIRECT("TPDDL_ISGS_exbus!" &amp; $V$3 &amp; X4)</f>
        <v>2.89</v>
      </c>
      <c r="Q4" s="177">
        <f t="shared" ref="Q4:Q67" ca="1" si="13">INDIRECT("NDMC_ISGS_exbus!" &amp; $V$3 &amp; X4)</f>
        <v>0</v>
      </c>
      <c r="R4" s="178">
        <f t="shared" ref="R4:R67" ca="1" si="14">SUM(N4:Q4)</f>
        <v>320.83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325.64999999999998</v>
      </c>
      <c r="I5" s="180">
        <f t="shared" ca="1" si="5"/>
        <v>245.64</v>
      </c>
      <c r="J5" s="177">
        <f t="shared" ca="1" si="6"/>
        <v>77.12</v>
      </c>
      <c r="K5" s="177">
        <f t="shared" ca="1" si="7"/>
        <v>2.89</v>
      </c>
      <c r="L5" s="177">
        <f t="shared" ca="1" si="8"/>
        <v>0</v>
      </c>
      <c r="M5" s="178">
        <f t="shared" ca="1" si="9"/>
        <v>325.64999999999998</v>
      </c>
      <c r="N5" s="176">
        <f t="shared" ca="1" si="10"/>
        <v>245.64</v>
      </c>
      <c r="O5" s="177">
        <f t="shared" ca="1" si="11"/>
        <v>77.12</v>
      </c>
      <c r="P5" s="177">
        <f t="shared" ca="1" si="12"/>
        <v>2.89</v>
      </c>
      <c r="Q5" s="177">
        <f t="shared" ca="1" si="13"/>
        <v>0</v>
      </c>
      <c r="R5" s="178">
        <f t="shared" ca="1" si="14"/>
        <v>325.64999999999998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300.58</v>
      </c>
      <c r="I6" s="180">
        <f t="shared" ca="1" si="5"/>
        <v>245.63</v>
      </c>
      <c r="J6" s="177">
        <f t="shared" ca="1" si="6"/>
        <v>52.06</v>
      </c>
      <c r="K6" s="177">
        <f t="shared" ca="1" si="7"/>
        <v>2.89</v>
      </c>
      <c r="L6" s="177">
        <f t="shared" ca="1" si="8"/>
        <v>0</v>
      </c>
      <c r="M6" s="178">
        <f t="shared" ca="1" si="9"/>
        <v>300.58</v>
      </c>
      <c r="N6" s="176">
        <f t="shared" ca="1" si="10"/>
        <v>245.63</v>
      </c>
      <c r="O6" s="177">
        <f t="shared" ca="1" si="11"/>
        <v>52.06</v>
      </c>
      <c r="P6" s="177">
        <f t="shared" ca="1" si="12"/>
        <v>2.89</v>
      </c>
      <c r="Q6" s="177">
        <f t="shared" ca="1" si="13"/>
        <v>0</v>
      </c>
      <c r="R6" s="178">
        <f t="shared" ca="1" si="14"/>
        <v>300.58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290.94</v>
      </c>
      <c r="I7" s="180">
        <f t="shared" ca="1" si="5"/>
        <v>245.63</v>
      </c>
      <c r="J7" s="177">
        <f t="shared" ca="1" si="6"/>
        <v>42.42</v>
      </c>
      <c r="K7" s="177">
        <f t="shared" ca="1" si="7"/>
        <v>2.89</v>
      </c>
      <c r="L7" s="177">
        <f t="shared" ca="1" si="8"/>
        <v>0</v>
      </c>
      <c r="M7" s="178">
        <f t="shared" ca="1" si="9"/>
        <v>290.94</v>
      </c>
      <c r="N7" s="176">
        <f t="shared" ca="1" si="10"/>
        <v>245.63</v>
      </c>
      <c r="O7" s="177">
        <f t="shared" ca="1" si="11"/>
        <v>42.42</v>
      </c>
      <c r="P7" s="177">
        <f t="shared" ca="1" si="12"/>
        <v>2.89</v>
      </c>
      <c r="Q7" s="177">
        <f t="shared" ca="1" si="13"/>
        <v>0</v>
      </c>
      <c r="R7" s="178">
        <f t="shared" ca="1" si="14"/>
        <v>290.94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290.94</v>
      </c>
      <c r="I8" s="180">
        <f t="shared" ca="1" si="5"/>
        <v>245.63</v>
      </c>
      <c r="J8" s="177">
        <f t="shared" ca="1" si="6"/>
        <v>42.42</v>
      </c>
      <c r="K8" s="177">
        <f t="shared" ca="1" si="7"/>
        <v>2.89</v>
      </c>
      <c r="L8" s="177">
        <f t="shared" ca="1" si="8"/>
        <v>0</v>
      </c>
      <c r="M8" s="178">
        <f t="shared" ca="1" si="9"/>
        <v>290.94</v>
      </c>
      <c r="N8" s="176">
        <f t="shared" ca="1" si="10"/>
        <v>245.63</v>
      </c>
      <c r="O8" s="177">
        <f t="shared" ca="1" si="11"/>
        <v>42.42</v>
      </c>
      <c r="P8" s="177">
        <f t="shared" ca="1" si="12"/>
        <v>2.89</v>
      </c>
      <c r="Q8" s="177">
        <f t="shared" ca="1" si="13"/>
        <v>0</v>
      </c>
      <c r="R8" s="178">
        <f t="shared" ca="1" si="14"/>
        <v>290.94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290.94</v>
      </c>
      <c r="I9" s="180">
        <f t="shared" ca="1" si="5"/>
        <v>245.63</v>
      </c>
      <c r="J9" s="177">
        <f t="shared" ca="1" si="6"/>
        <v>42.42</v>
      </c>
      <c r="K9" s="177">
        <f t="shared" ca="1" si="7"/>
        <v>2.89</v>
      </c>
      <c r="L9" s="177">
        <f t="shared" ca="1" si="8"/>
        <v>0</v>
      </c>
      <c r="M9" s="178">
        <f t="shared" ca="1" si="9"/>
        <v>290.94</v>
      </c>
      <c r="N9" s="176">
        <f t="shared" ca="1" si="10"/>
        <v>245.63</v>
      </c>
      <c r="O9" s="177">
        <f t="shared" ca="1" si="11"/>
        <v>42.42</v>
      </c>
      <c r="P9" s="177">
        <f t="shared" ca="1" si="12"/>
        <v>2.89</v>
      </c>
      <c r="Q9" s="177">
        <f t="shared" ca="1" si="13"/>
        <v>0</v>
      </c>
      <c r="R9" s="178">
        <f t="shared" ca="1" si="14"/>
        <v>290.94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290.94</v>
      </c>
      <c r="I10" s="180">
        <f t="shared" ca="1" si="5"/>
        <v>245.63</v>
      </c>
      <c r="J10" s="177">
        <f t="shared" ca="1" si="6"/>
        <v>42.42</v>
      </c>
      <c r="K10" s="177">
        <f t="shared" ca="1" si="7"/>
        <v>2.89</v>
      </c>
      <c r="L10" s="177">
        <f t="shared" ca="1" si="8"/>
        <v>0</v>
      </c>
      <c r="M10" s="178">
        <f t="shared" ca="1" si="9"/>
        <v>290.94</v>
      </c>
      <c r="N10" s="176">
        <f t="shared" ca="1" si="10"/>
        <v>245.63</v>
      </c>
      <c r="O10" s="177">
        <f t="shared" ca="1" si="11"/>
        <v>42.42</v>
      </c>
      <c r="P10" s="177">
        <f t="shared" ca="1" si="12"/>
        <v>2.89</v>
      </c>
      <c r="Q10" s="177">
        <f t="shared" ca="1" si="13"/>
        <v>0</v>
      </c>
      <c r="R10" s="178">
        <f t="shared" ca="1" si="14"/>
        <v>290.94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290.94</v>
      </c>
      <c r="I11" s="180">
        <f t="shared" ca="1" si="5"/>
        <v>245.63</v>
      </c>
      <c r="J11" s="177">
        <f t="shared" ca="1" si="6"/>
        <v>42.42</v>
      </c>
      <c r="K11" s="177">
        <f t="shared" ca="1" si="7"/>
        <v>2.89</v>
      </c>
      <c r="L11" s="177">
        <f t="shared" ca="1" si="8"/>
        <v>0</v>
      </c>
      <c r="M11" s="178">
        <f t="shared" ca="1" si="9"/>
        <v>290.94</v>
      </c>
      <c r="N11" s="176">
        <f t="shared" ca="1" si="10"/>
        <v>245.63</v>
      </c>
      <c r="O11" s="177">
        <f t="shared" ca="1" si="11"/>
        <v>42.42</v>
      </c>
      <c r="P11" s="177">
        <f t="shared" ca="1" si="12"/>
        <v>2.89</v>
      </c>
      <c r="Q11" s="177">
        <f t="shared" ca="1" si="13"/>
        <v>0</v>
      </c>
      <c r="R11" s="178">
        <f t="shared" ca="1" si="14"/>
        <v>290.94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290.94</v>
      </c>
      <c r="I12" s="180">
        <f t="shared" ca="1" si="5"/>
        <v>245.63</v>
      </c>
      <c r="J12" s="177">
        <f t="shared" ca="1" si="6"/>
        <v>42.42</v>
      </c>
      <c r="K12" s="177">
        <f t="shared" ca="1" si="7"/>
        <v>2.89</v>
      </c>
      <c r="L12" s="177">
        <f t="shared" ca="1" si="8"/>
        <v>0</v>
      </c>
      <c r="M12" s="178">
        <f t="shared" ca="1" si="9"/>
        <v>290.94</v>
      </c>
      <c r="N12" s="176">
        <f t="shared" ca="1" si="10"/>
        <v>245.63</v>
      </c>
      <c r="O12" s="177">
        <f t="shared" ca="1" si="11"/>
        <v>42.42</v>
      </c>
      <c r="P12" s="177">
        <f t="shared" ca="1" si="12"/>
        <v>2.89</v>
      </c>
      <c r="Q12" s="177">
        <f t="shared" ca="1" si="13"/>
        <v>0</v>
      </c>
      <c r="R12" s="178">
        <f t="shared" ca="1" si="14"/>
        <v>290.94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290.94</v>
      </c>
      <c r="I13" s="180">
        <f t="shared" ca="1" si="5"/>
        <v>245.63</v>
      </c>
      <c r="J13" s="177">
        <f t="shared" ca="1" si="6"/>
        <v>42.42</v>
      </c>
      <c r="K13" s="177">
        <f t="shared" ca="1" si="7"/>
        <v>2.89</v>
      </c>
      <c r="L13" s="177">
        <f t="shared" ca="1" si="8"/>
        <v>0</v>
      </c>
      <c r="M13" s="178">
        <f t="shared" ca="1" si="9"/>
        <v>290.94</v>
      </c>
      <c r="N13" s="176">
        <f t="shared" ca="1" si="10"/>
        <v>245.63</v>
      </c>
      <c r="O13" s="177">
        <f t="shared" ca="1" si="11"/>
        <v>42.42</v>
      </c>
      <c r="P13" s="177">
        <f t="shared" ca="1" si="12"/>
        <v>2.89</v>
      </c>
      <c r="Q13" s="177">
        <f t="shared" ca="1" si="13"/>
        <v>0</v>
      </c>
      <c r="R13" s="178">
        <f t="shared" ca="1" si="14"/>
        <v>290.94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290.94</v>
      </c>
      <c r="I14" s="180">
        <f t="shared" ca="1" si="5"/>
        <v>245.63</v>
      </c>
      <c r="J14" s="177">
        <f t="shared" ca="1" si="6"/>
        <v>42.42</v>
      </c>
      <c r="K14" s="177">
        <f t="shared" ca="1" si="7"/>
        <v>2.89</v>
      </c>
      <c r="L14" s="177">
        <f t="shared" ca="1" si="8"/>
        <v>0</v>
      </c>
      <c r="M14" s="178">
        <f t="shared" ca="1" si="9"/>
        <v>290.94</v>
      </c>
      <c r="N14" s="176">
        <f t="shared" ca="1" si="10"/>
        <v>245.63</v>
      </c>
      <c r="O14" s="177">
        <f t="shared" ca="1" si="11"/>
        <v>42.42</v>
      </c>
      <c r="P14" s="177">
        <f t="shared" ca="1" si="12"/>
        <v>2.89</v>
      </c>
      <c r="Q14" s="177">
        <f t="shared" ca="1" si="13"/>
        <v>0</v>
      </c>
      <c r="R14" s="178">
        <f t="shared" ca="1" si="14"/>
        <v>290.94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290.94</v>
      </c>
      <c r="I15" s="180">
        <f t="shared" ca="1" si="5"/>
        <v>245.63</v>
      </c>
      <c r="J15" s="177">
        <f t="shared" ca="1" si="6"/>
        <v>42.42</v>
      </c>
      <c r="K15" s="177">
        <f t="shared" ca="1" si="7"/>
        <v>2.89</v>
      </c>
      <c r="L15" s="177">
        <f t="shared" ca="1" si="8"/>
        <v>0</v>
      </c>
      <c r="M15" s="178">
        <f t="shared" ca="1" si="9"/>
        <v>290.94</v>
      </c>
      <c r="N15" s="176">
        <f t="shared" ca="1" si="10"/>
        <v>245.63</v>
      </c>
      <c r="O15" s="177">
        <f t="shared" ca="1" si="11"/>
        <v>42.42</v>
      </c>
      <c r="P15" s="177">
        <f t="shared" ca="1" si="12"/>
        <v>2.89</v>
      </c>
      <c r="Q15" s="177">
        <f t="shared" ca="1" si="13"/>
        <v>0</v>
      </c>
      <c r="R15" s="178">
        <f t="shared" ca="1" si="14"/>
        <v>290.94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290.94</v>
      </c>
      <c r="I16" s="180">
        <f t="shared" ca="1" si="5"/>
        <v>245.63</v>
      </c>
      <c r="J16" s="177">
        <f t="shared" ca="1" si="6"/>
        <v>42.42</v>
      </c>
      <c r="K16" s="177">
        <f t="shared" ca="1" si="7"/>
        <v>2.89</v>
      </c>
      <c r="L16" s="177">
        <f t="shared" ca="1" si="8"/>
        <v>0</v>
      </c>
      <c r="M16" s="178">
        <f t="shared" ca="1" si="9"/>
        <v>290.94</v>
      </c>
      <c r="N16" s="176">
        <f t="shared" ca="1" si="10"/>
        <v>245.63</v>
      </c>
      <c r="O16" s="177">
        <f t="shared" ca="1" si="11"/>
        <v>42.42</v>
      </c>
      <c r="P16" s="177">
        <f t="shared" ca="1" si="12"/>
        <v>2.89</v>
      </c>
      <c r="Q16" s="177">
        <f t="shared" ca="1" si="13"/>
        <v>0</v>
      </c>
      <c r="R16" s="178">
        <f t="shared" ca="1" si="14"/>
        <v>290.94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290.94</v>
      </c>
      <c r="I17" s="180">
        <f t="shared" ca="1" si="5"/>
        <v>245.63</v>
      </c>
      <c r="J17" s="177">
        <f t="shared" ca="1" si="6"/>
        <v>42.42</v>
      </c>
      <c r="K17" s="177">
        <f t="shared" ca="1" si="7"/>
        <v>2.89</v>
      </c>
      <c r="L17" s="177">
        <f t="shared" ca="1" si="8"/>
        <v>0</v>
      </c>
      <c r="M17" s="178">
        <f t="shared" ca="1" si="9"/>
        <v>290.94</v>
      </c>
      <c r="N17" s="176">
        <f t="shared" ca="1" si="10"/>
        <v>245.63</v>
      </c>
      <c r="O17" s="177">
        <f t="shared" ca="1" si="11"/>
        <v>42.42</v>
      </c>
      <c r="P17" s="177">
        <f t="shared" ca="1" si="12"/>
        <v>2.89</v>
      </c>
      <c r="Q17" s="177">
        <f t="shared" ca="1" si="13"/>
        <v>0</v>
      </c>
      <c r="R17" s="178">
        <f t="shared" ca="1" si="14"/>
        <v>290.94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290.94</v>
      </c>
      <c r="I18" s="180">
        <f t="shared" ca="1" si="5"/>
        <v>245.63</v>
      </c>
      <c r="J18" s="177">
        <f t="shared" ca="1" si="6"/>
        <v>42.42</v>
      </c>
      <c r="K18" s="177">
        <f t="shared" ca="1" si="7"/>
        <v>2.89</v>
      </c>
      <c r="L18" s="177">
        <f t="shared" ca="1" si="8"/>
        <v>0</v>
      </c>
      <c r="M18" s="178">
        <f t="shared" ca="1" si="9"/>
        <v>290.94</v>
      </c>
      <c r="N18" s="176">
        <f t="shared" ca="1" si="10"/>
        <v>245.63</v>
      </c>
      <c r="O18" s="177">
        <f t="shared" ca="1" si="11"/>
        <v>42.42</v>
      </c>
      <c r="P18" s="177">
        <f t="shared" ca="1" si="12"/>
        <v>2.89</v>
      </c>
      <c r="Q18" s="177">
        <f t="shared" ca="1" si="13"/>
        <v>0</v>
      </c>
      <c r="R18" s="178">
        <f t="shared" ca="1" si="14"/>
        <v>290.94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290.94</v>
      </c>
      <c r="I19" s="180">
        <f t="shared" ca="1" si="5"/>
        <v>245.63</v>
      </c>
      <c r="J19" s="177">
        <f t="shared" ca="1" si="6"/>
        <v>42.42</v>
      </c>
      <c r="K19" s="177">
        <f t="shared" ca="1" si="7"/>
        <v>2.89</v>
      </c>
      <c r="L19" s="177">
        <f t="shared" ca="1" si="8"/>
        <v>0</v>
      </c>
      <c r="M19" s="178">
        <f t="shared" ca="1" si="9"/>
        <v>290.94</v>
      </c>
      <c r="N19" s="176">
        <f t="shared" ca="1" si="10"/>
        <v>245.63</v>
      </c>
      <c r="O19" s="177">
        <f t="shared" ca="1" si="11"/>
        <v>42.42</v>
      </c>
      <c r="P19" s="177">
        <f t="shared" ca="1" si="12"/>
        <v>2.89</v>
      </c>
      <c r="Q19" s="177">
        <f t="shared" ca="1" si="13"/>
        <v>0</v>
      </c>
      <c r="R19" s="178">
        <f t="shared" ca="1" si="14"/>
        <v>290.94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290.94</v>
      </c>
      <c r="I20" s="180">
        <f t="shared" ca="1" si="5"/>
        <v>245.63</v>
      </c>
      <c r="J20" s="177">
        <f t="shared" ca="1" si="6"/>
        <v>42.42</v>
      </c>
      <c r="K20" s="177">
        <f t="shared" ca="1" si="7"/>
        <v>2.89</v>
      </c>
      <c r="L20" s="177">
        <f t="shared" ca="1" si="8"/>
        <v>0</v>
      </c>
      <c r="M20" s="178">
        <f t="shared" ca="1" si="9"/>
        <v>290.94</v>
      </c>
      <c r="N20" s="176">
        <f t="shared" ca="1" si="10"/>
        <v>245.63</v>
      </c>
      <c r="O20" s="177">
        <f t="shared" ca="1" si="11"/>
        <v>42.42</v>
      </c>
      <c r="P20" s="177">
        <f t="shared" ca="1" si="12"/>
        <v>2.89</v>
      </c>
      <c r="Q20" s="177">
        <f t="shared" ca="1" si="13"/>
        <v>0</v>
      </c>
      <c r="R20" s="178">
        <f t="shared" ca="1" si="14"/>
        <v>290.94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290.94</v>
      </c>
      <c r="I21" s="180">
        <f t="shared" ca="1" si="5"/>
        <v>245.63</v>
      </c>
      <c r="J21" s="177">
        <f t="shared" ca="1" si="6"/>
        <v>42.42</v>
      </c>
      <c r="K21" s="177">
        <f t="shared" ca="1" si="7"/>
        <v>2.89</v>
      </c>
      <c r="L21" s="177">
        <f t="shared" ca="1" si="8"/>
        <v>0</v>
      </c>
      <c r="M21" s="178">
        <f t="shared" ca="1" si="9"/>
        <v>290.94</v>
      </c>
      <c r="N21" s="176">
        <f t="shared" ca="1" si="10"/>
        <v>245.63</v>
      </c>
      <c r="O21" s="177">
        <f t="shared" ca="1" si="11"/>
        <v>42.42</v>
      </c>
      <c r="P21" s="177">
        <f t="shared" ca="1" si="12"/>
        <v>2.89</v>
      </c>
      <c r="Q21" s="177">
        <f t="shared" ca="1" si="13"/>
        <v>0</v>
      </c>
      <c r="R21" s="178">
        <f t="shared" ca="1" si="14"/>
        <v>290.94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290.94</v>
      </c>
      <c r="I22" s="180">
        <f t="shared" ca="1" si="5"/>
        <v>245.63</v>
      </c>
      <c r="J22" s="177">
        <f t="shared" ca="1" si="6"/>
        <v>42.42</v>
      </c>
      <c r="K22" s="177">
        <f t="shared" ca="1" si="7"/>
        <v>2.89</v>
      </c>
      <c r="L22" s="177">
        <f t="shared" ca="1" si="8"/>
        <v>0</v>
      </c>
      <c r="M22" s="178">
        <f t="shared" ca="1" si="9"/>
        <v>290.94</v>
      </c>
      <c r="N22" s="176">
        <f t="shared" ca="1" si="10"/>
        <v>245.63</v>
      </c>
      <c r="O22" s="177">
        <f t="shared" ca="1" si="11"/>
        <v>42.42</v>
      </c>
      <c r="P22" s="177">
        <f t="shared" ca="1" si="12"/>
        <v>2.89</v>
      </c>
      <c r="Q22" s="177">
        <f t="shared" ca="1" si="13"/>
        <v>0</v>
      </c>
      <c r="R22" s="178">
        <f t="shared" ca="1" si="14"/>
        <v>290.94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257.39</v>
      </c>
      <c r="I23" s="180">
        <f t="shared" ca="1" si="5"/>
        <v>212.08</v>
      </c>
      <c r="J23" s="177">
        <f t="shared" ca="1" si="6"/>
        <v>42.42</v>
      </c>
      <c r="K23" s="177">
        <f t="shared" ca="1" si="7"/>
        <v>2.89</v>
      </c>
      <c r="L23" s="177">
        <f t="shared" ca="1" si="8"/>
        <v>0</v>
      </c>
      <c r="M23" s="178">
        <f t="shared" ca="1" si="9"/>
        <v>257.39</v>
      </c>
      <c r="N23" s="176">
        <f t="shared" ca="1" si="10"/>
        <v>212.08</v>
      </c>
      <c r="O23" s="177">
        <f t="shared" ca="1" si="11"/>
        <v>42.42</v>
      </c>
      <c r="P23" s="177">
        <f t="shared" ca="1" si="12"/>
        <v>2.89</v>
      </c>
      <c r="Q23" s="177">
        <f t="shared" ca="1" si="13"/>
        <v>0</v>
      </c>
      <c r="R23" s="178">
        <f t="shared" ca="1" si="14"/>
        <v>257.39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228.47</v>
      </c>
      <c r="I24" s="180">
        <f t="shared" ca="1" si="5"/>
        <v>183.16</v>
      </c>
      <c r="J24" s="177">
        <f t="shared" ca="1" si="6"/>
        <v>42.42</v>
      </c>
      <c r="K24" s="177">
        <f t="shared" ca="1" si="7"/>
        <v>2.89</v>
      </c>
      <c r="L24" s="177">
        <f t="shared" ca="1" si="8"/>
        <v>0</v>
      </c>
      <c r="M24" s="178">
        <f t="shared" ca="1" si="9"/>
        <v>228.46999999999997</v>
      </c>
      <c r="N24" s="176">
        <f t="shared" ca="1" si="10"/>
        <v>183.16000000000003</v>
      </c>
      <c r="O24" s="177">
        <f t="shared" ca="1" si="11"/>
        <v>42.420000000000009</v>
      </c>
      <c r="P24" s="177">
        <f t="shared" ca="1" si="12"/>
        <v>2.8900000000000006</v>
      </c>
      <c r="Q24" s="177">
        <f t="shared" ca="1" si="13"/>
        <v>0</v>
      </c>
      <c r="R24" s="178">
        <f t="shared" ca="1" si="14"/>
        <v>228.47000000000003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199.55</v>
      </c>
      <c r="I25" s="180">
        <f t="shared" ca="1" si="5"/>
        <v>154.24</v>
      </c>
      <c r="J25" s="177">
        <f t="shared" ca="1" si="6"/>
        <v>42.42</v>
      </c>
      <c r="K25" s="177">
        <f t="shared" ca="1" si="7"/>
        <v>2.89</v>
      </c>
      <c r="L25" s="177">
        <f t="shared" ca="1" si="8"/>
        <v>0</v>
      </c>
      <c r="M25" s="178">
        <f t="shared" ca="1" si="9"/>
        <v>199.55</v>
      </c>
      <c r="N25" s="176">
        <f t="shared" ca="1" si="10"/>
        <v>154.24</v>
      </c>
      <c r="O25" s="177">
        <f t="shared" ca="1" si="11"/>
        <v>42.42</v>
      </c>
      <c r="P25" s="177">
        <f t="shared" ca="1" si="12"/>
        <v>2.89</v>
      </c>
      <c r="Q25" s="177">
        <f t="shared" ca="1" si="13"/>
        <v>0</v>
      </c>
      <c r="R25" s="178">
        <f t="shared" ca="1" si="14"/>
        <v>199.55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181.23</v>
      </c>
      <c r="I26" s="180">
        <f t="shared" ca="1" si="5"/>
        <v>135.91999999999999</v>
      </c>
      <c r="J26" s="177">
        <f t="shared" ca="1" si="6"/>
        <v>42.42</v>
      </c>
      <c r="K26" s="177">
        <f t="shared" ca="1" si="7"/>
        <v>2.89</v>
      </c>
      <c r="L26" s="177">
        <f t="shared" ca="1" si="8"/>
        <v>0</v>
      </c>
      <c r="M26" s="178">
        <f t="shared" ca="1" si="9"/>
        <v>181.22999999999996</v>
      </c>
      <c r="N26" s="176">
        <f t="shared" ca="1" si="10"/>
        <v>135.92000000000002</v>
      </c>
      <c r="O26" s="177">
        <f t="shared" ca="1" si="11"/>
        <v>42.420000000000009</v>
      </c>
      <c r="P26" s="177">
        <f t="shared" ca="1" si="12"/>
        <v>2.8900000000000006</v>
      </c>
      <c r="Q26" s="177">
        <f t="shared" ca="1" si="13"/>
        <v>0</v>
      </c>
      <c r="R26" s="178">
        <f t="shared" ca="1" si="14"/>
        <v>181.23000000000002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181.1</v>
      </c>
      <c r="I27" s="180">
        <f t="shared" ca="1" si="5"/>
        <v>135.58000000000001</v>
      </c>
      <c r="J27" s="177">
        <f t="shared" ca="1" si="6"/>
        <v>42.61</v>
      </c>
      <c r="K27" s="177">
        <f t="shared" ca="1" si="7"/>
        <v>2.91</v>
      </c>
      <c r="L27" s="177">
        <f t="shared" ca="1" si="8"/>
        <v>0</v>
      </c>
      <c r="M27" s="178">
        <f t="shared" ca="1" si="9"/>
        <v>181.1</v>
      </c>
      <c r="N27" s="176">
        <f t="shared" ca="1" si="10"/>
        <v>135.58000000000001</v>
      </c>
      <c r="O27" s="177">
        <f t="shared" ca="1" si="11"/>
        <v>42.61</v>
      </c>
      <c r="P27" s="177">
        <f t="shared" ca="1" si="12"/>
        <v>2.91</v>
      </c>
      <c r="Q27" s="177">
        <f t="shared" ca="1" si="13"/>
        <v>0</v>
      </c>
      <c r="R27" s="178">
        <f t="shared" ca="1" si="14"/>
        <v>181.1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181.1</v>
      </c>
      <c r="I28" s="180">
        <f t="shared" ca="1" si="5"/>
        <v>135.58000000000001</v>
      </c>
      <c r="J28" s="177">
        <f t="shared" ca="1" si="6"/>
        <v>42.61</v>
      </c>
      <c r="K28" s="177">
        <f t="shared" ca="1" si="7"/>
        <v>2.91</v>
      </c>
      <c r="L28" s="177">
        <f t="shared" ca="1" si="8"/>
        <v>0</v>
      </c>
      <c r="M28" s="178">
        <f t="shared" ca="1" si="9"/>
        <v>181.1</v>
      </c>
      <c r="N28" s="176">
        <f t="shared" ca="1" si="10"/>
        <v>135.58000000000001</v>
      </c>
      <c r="O28" s="177">
        <f t="shared" ca="1" si="11"/>
        <v>42.61</v>
      </c>
      <c r="P28" s="177">
        <f t="shared" ca="1" si="12"/>
        <v>2.91</v>
      </c>
      <c r="Q28" s="177">
        <f t="shared" ca="1" si="13"/>
        <v>0</v>
      </c>
      <c r="R28" s="178">
        <f t="shared" ca="1" si="14"/>
        <v>181.1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216.28</v>
      </c>
      <c r="I29" s="180">
        <f t="shared" ca="1" si="5"/>
        <v>171.5</v>
      </c>
      <c r="J29" s="177">
        <f t="shared" ca="1" si="6"/>
        <v>41.92</v>
      </c>
      <c r="K29" s="177">
        <f t="shared" ca="1" si="7"/>
        <v>2.86</v>
      </c>
      <c r="L29" s="177">
        <f t="shared" ca="1" si="8"/>
        <v>0</v>
      </c>
      <c r="M29" s="178">
        <f t="shared" ca="1" si="9"/>
        <v>216.28000000000003</v>
      </c>
      <c r="N29" s="176">
        <f t="shared" ca="1" si="10"/>
        <v>171.49999999999997</v>
      </c>
      <c r="O29" s="177">
        <f t="shared" ca="1" si="11"/>
        <v>41.919999999999995</v>
      </c>
      <c r="P29" s="177">
        <f t="shared" ca="1" si="12"/>
        <v>2.8599999999999994</v>
      </c>
      <c r="Q29" s="177">
        <f t="shared" ca="1" si="13"/>
        <v>0</v>
      </c>
      <c r="R29" s="178">
        <f t="shared" ca="1" si="14"/>
        <v>216.27999999999997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247.75</v>
      </c>
      <c r="I30" s="180">
        <f t="shared" ca="1" si="5"/>
        <v>202.44</v>
      </c>
      <c r="J30" s="177">
        <f t="shared" ca="1" si="6"/>
        <v>42.42</v>
      </c>
      <c r="K30" s="177">
        <f t="shared" ca="1" si="7"/>
        <v>2.89</v>
      </c>
      <c r="L30" s="177">
        <f t="shared" ca="1" si="8"/>
        <v>0</v>
      </c>
      <c r="M30" s="178">
        <f t="shared" ca="1" si="9"/>
        <v>247.75</v>
      </c>
      <c r="N30" s="176">
        <f t="shared" ca="1" si="10"/>
        <v>202.44</v>
      </c>
      <c r="O30" s="177">
        <f t="shared" ca="1" si="11"/>
        <v>42.42</v>
      </c>
      <c r="P30" s="177">
        <f t="shared" ca="1" si="12"/>
        <v>2.89</v>
      </c>
      <c r="Q30" s="177">
        <f t="shared" ca="1" si="13"/>
        <v>0</v>
      </c>
      <c r="R30" s="178">
        <f t="shared" ca="1" si="14"/>
        <v>247.75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244.03</v>
      </c>
      <c r="I31" s="180">
        <f t="shared" ca="1" si="5"/>
        <v>197.6</v>
      </c>
      <c r="J31" s="177">
        <f t="shared" ca="1" si="6"/>
        <v>43.47</v>
      </c>
      <c r="K31" s="177">
        <f t="shared" ca="1" si="7"/>
        <v>2.96</v>
      </c>
      <c r="L31" s="177">
        <f t="shared" ca="1" si="8"/>
        <v>0</v>
      </c>
      <c r="M31" s="178">
        <f t="shared" ca="1" si="9"/>
        <v>244.03</v>
      </c>
      <c r="N31" s="176">
        <f t="shared" ca="1" si="10"/>
        <v>197.6</v>
      </c>
      <c r="O31" s="177">
        <f t="shared" ca="1" si="11"/>
        <v>43.47</v>
      </c>
      <c r="P31" s="177">
        <f t="shared" ca="1" si="12"/>
        <v>2.96</v>
      </c>
      <c r="Q31" s="177">
        <f t="shared" ca="1" si="13"/>
        <v>0</v>
      </c>
      <c r="R31" s="178">
        <f t="shared" ca="1" si="14"/>
        <v>244.03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238.11</v>
      </c>
      <c r="I32" s="180">
        <f t="shared" ca="1" si="5"/>
        <v>192.8</v>
      </c>
      <c r="J32" s="177">
        <f t="shared" ca="1" si="6"/>
        <v>42.42</v>
      </c>
      <c r="K32" s="177">
        <f t="shared" ca="1" si="7"/>
        <v>2.89</v>
      </c>
      <c r="L32" s="177">
        <f t="shared" ca="1" si="8"/>
        <v>0</v>
      </c>
      <c r="M32" s="178">
        <f t="shared" ca="1" si="9"/>
        <v>238.11</v>
      </c>
      <c r="N32" s="176">
        <f t="shared" ca="1" si="10"/>
        <v>192.8</v>
      </c>
      <c r="O32" s="177">
        <f t="shared" ca="1" si="11"/>
        <v>42.42</v>
      </c>
      <c r="P32" s="177">
        <f t="shared" ca="1" si="12"/>
        <v>2.89</v>
      </c>
      <c r="Q32" s="177">
        <f t="shared" ca="1" si="13"/>
        <v>0</v>
      </c>
      <c r="R32" s="178">
        <f t="shared" ca="1" si="14"/>
        <v>238.11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267.58999999999997</v>
      </c>
      <c r="I33" s="180">
        <f t="shared" ca="1" si="5"/>
        <v>225.92</v>
      </c>
      <c r="J33" s="177">
        <f t="shared" ca="1" si="6"/>
        <v>39.01</v>
      </c>
      <c r="K33" s="177">
        <f t="shared" ca="1" si="7"/>
        <v>2.66</v>
      </c>
      <c r="L33" s="177">
        <f t="shared" ca="1" si="8"/>
        <v>0</v>
      </c>
      <c r="M33" s="178">
        <f t="shared" ca="1" si="9"/>
        <v>267.59000000000003</v>
      </c>
      <c r="N33" s="176">
        <f t="shared" ca="1" si="10"/>
        <v>225.91999999999993</v>
      </c>
      <c r="O33" s="177">
        <f t="shared" ca="1" si="11"/>
        <v>39.009999999999991</v>
      </c>
      <c r="P33" s="177">
        <f t="shared" ca="1" si="12"/>
        <v>2.6599999999999997</v>
      </c>
      <c r="Q33" s="177">
        <f t="shared" ca="1" si="13"/>
        <v>0</v>
      </c>
      <c r="R33" s="178">
        <f t="shared" ca="1" si="14"/>
        <v>267.58999999999997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290.94</v>
      </c>
      <c r="I34" s="180">
        <f t="shared" ca="1" si="5"/>
        <v>245.63</v>
      </c>
      <c r="J34" s="177">
        <f t="shared" ca="1" si="6"/>
        <v>42.42</v>
      </c>
      <c r="K34" s="177">
        <f t="shared" ca="1" si="7"/>
        <v>2.89</v>
      </c>
      <c r="L34" s="177">
        <f t="shared" ca="1" si="8"/>
        <v>0</v>
      </c>
      <c r="M34" s="178">
        <f t="shared" ca="1" si="9"/>
        <v>290.94</v>
      </c>
      <c r="N34" s="176">
        <f t="shared" ca="1" si="10"/>
        <v>245.63</v>
      </c>
      <c r="O34" s="177">
        <f t="shared" ca="1" si="11"/>
        <v>42.42</v>
      </c>
      <c r="P34" s="177">
        <f t="shared" ca="1" si="12"/>
        <v>2.89</v>
      </c>
      <c r="Q34" s="177">
        <f t="shared" ca="1" si="13"/>
        <v>0</v>
      </c>
      <c r="R34" s="178">
        <f t="shared" ca="1" si="14"/>
        <v>290.94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290.94</v>
      </c>
      <c r="I35" s="180">
        <f t="shared" ca="1" si="5"/>
        <v>245.63</v>
      </c>
      <c r="J35" s="177">
        <f t="shared" ca="1" si="6"/>
        <v>42.42</v>
      </c>
      <c r="K35" s="177">
        <f t="shared" ca="1" si="7"/>
        <v>2.89</v>
      </c>
      <c r="L35" s="177">
        <f t="shared" ca="1" si="8"/>
        <v>0</v>
      </c>
      <c r="M35" s="178">
        <f t="shared" ca="1" si="9"/>
        <v>290.94</v>
      </c>
      <c r="N35" s="176">
        <f t="shared" ca="1" si="10"/>
        <v>245.63</v>
      </c>
      <c r="O35" s="177">
        <f t="shared" ca="1" si="11"/>
        <v>42.42</v>
      </c>
      <c r="P35" s="177">
        <f t="shared" ca="1" si="12"/>
        <v>2.89</v>
      </c>
      <c r="Q35" s="177">
        <f t="shared" ca="1" si="13"/>
        <v>0</v>
      </c>
      <c r="R35" s="178">
        <f t="shared" ca="1" si="14"/>
        <v>290.94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290.94</v>
      </c>
      <c r="I36" s="180">
        <f t="shared" ca="1" si="5"/>
        <v>245.63</v>
      </c>
      <c r="J36" s="177">
        <f t="shared" ca="1" si="6"/>
        <v>42.42</v>
      </c>
      <c r="K36" s="177">
        <f t="shared" ca="1" si="7"/>
        <v>2.89</v>
      </c>
      <c r="L36" s="177">
        <f t="shared" ca="1" si="8"/>
        <v>0</v>
      </c>
      <c r="M36" s="178">
        <f t="shared" ca="1" si="9"/>
        <v>290.94</v>
      </c>
      <c r="N36" s="176">
        <f t="shared" ca="1" si="10"/>
        <v>245.63</v>
      </c>
      <c r="O36" s="177">
        <f t="shared" ca="1" si="11"/>
        <v>42.42</v>
      </c>
      <c r="P36" s="177">
        <f t="shared" ca="1" si="12"/>
        <v>2.89</v>
      </c>
      <c r="Q36" s="177">
        <f t="shared" ca="1" si="13"/>
        <v>0</v>
      </c>
      <c r="R36" s="178">
        <f t="shared" ca="1" si="14"/>
        <v>290.94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290.94</v>
      </c>
      <c r="I37" s="180">
        <f t="shared" ca="1" si="5"/>
        <v>245.63</v>
      </c>
      <c r="J37" s="177">
        <f t="shared" ca="1" si="6"/>
        <v>42.42</v>
      </c>
      <c r="K37" s="177">
        <f t="shared" ca="1" si="7"/>
        <v>2.89</v>
      </c>
      <c r="L37" s="177">
        <f t="shared" ca="1" si="8"/>
        <v>0</v>
      </c>
      <c r="M37" s="178">
        <f t="shared" ca="1" si="9"/>
        <v>290.94</v>
      </c>
      <c r="N37" s="176">
        <f t="shared" ca="1" si="10"/>
        <v>245.63</v>
      </c>
      <c r="O37" s="177">
        <f t="shared" ca="1" si="11"/>
        <v>42.42</v>
      </c>
      <c r="P37" s="177">
        <f t="shared" ca="1" si="12"/>
        <v>2.89</v>
      </c>
      <c r="Q37" s="177">
        <f t="shared" ca="1" si="13"/>
        <v>0</v>
      </c>
      <c r="R37" s="178">
        <f t="shared" ca="1" si="14"/>
        <v>290.94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290.94</v>
      </c>
      <c r="I38" s="180">
        <f t="shared" ca="1" si="5"/>
        <v>245.63</v>
      </c>
      <c r="J38" s="177">
        <f t="shared" ca="1" si="6"/>
        <v>42.42</v>
      </c>
      <c r="K38" s="177">
        <f t="shared" ca="1" si="7"/>
        <v>2.89</v>
      </c>
      <c r="L38" s="177">
        <f t="shared" ca="1" si="8"/>
        <v>0</v>
      </c>
      <c r="M38" s="178">
        <f t="shared" ca="1" si="9"/>
        <v>290.94</v>
      </c>
      <c r="N38" s="176">
        <f t="shared" ca="1" si="10"/>
        <v>245.63</v>
      </c>
      <c r="O38" s="177">
        <f t="shared" ca="1" si="11"/>
        <v>42.42</v>
      </c>
      <c r="P38" s="177">
        <f t="shared" ca="1" si="12"/>
        <v>2.89</v>
      </c>
      <c r="Q38" s="177">
        <f t="shared" ca="1" si="13"/>
        <v>0</v>
      </c>
      <c r="R38" s="178">
        <f t="shared" ca="1" si="14"/>
        <v>290.94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290.94</v>
      </c>
      <c r="I39" s="180">
        <f t="shared" ca="1" si="5"/>
        <v>245.63</v>
      </c>
      <c r="J39" s="177">
        <f t="shared" ca="1" si="6"/>
        <v>42.42</v>
      </c>
      <c r="K39" s="177">
        <f t="shared" ca="1" si="7"/>
        <v>2.89</v>
      </c>
      <c r="L39" s="177">
        <f t="shared" ca="1" si="8"/>
        <v>0</v>
      </c>
      <c r="M39" s="178">
        <f t="shared" ca="1" si="9"/>
        <v>290.94</v>
      </c>
      <c r="N39" s="176">
        <f t="shared" ca="1" si="10"/>
        <v>245.63</v>
      </c>
      <c r="O39" s="177">
        <f t="shared" ca="1" si="11"/>
        <v>42.42</v>
      </c>
      <c r="P39" s="177">
        <f t="shared" ca="1" si="12"/>
        <v>2.89</v>
      </c>
      <c r="Q39" s="177">
        <f t="shared" ca="1" si="13"/>
        <v>0</v>
      </c>
      <c r="R39" s="178">
        <f t="shared" ca="1" si="14"/>
        <v>290.94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290.94</v>
      </c>
      <c r="I40" s="180">
        <f t="shared" ca="1" si="5"/>
        <v>245.63</v>
      </c>
      <c r="J40" s="177">
        <f t="shared" ca="1" si="6"/>
        <v>42.42</v>
      </c>
      <c r="K40" s="177">
        <f t="shared" ca="1" si="7"/>
        <v>2.89</v>
      </c>
      <c r="L40" s="177">
        <f t="shared" ca="1" si="8"/>
        <v>0</v>
      </c>
      <c r="M40" s="178">
        <f t="shared" ca="1" si="9"/>
        <v>290.94</v>
      </c>
      <c r="N40" s="176">
        <f t="shared" ca="1" si="10"/>
        <v>245.63</v>
      </c>
      <c r="O40" s="177">
        <f t="shared" ca="1" si="11"/>
        <v>42.42</v>
      </c>
      <c r="P40" s="177">
        <f t="shared" ca="1" si="12"/>
        <v>2.89</v>
      </c>
      <c r="Q40" s="177">
        <f t="shared" ca="1" si="13"/>
        <v>0</v>
      </c>
      <c r="R40" s="178">
        <f t="shared" ca="1" si="14"/>
        <v>290.94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290.94</v>
      </c>
      <c r="I41" s="180">
        <f t="shared" ca="1" si="5"/>
        <v>245.63</v>
      </c>
      <c r="J41" s="177">
        <f t="shared" ca="1" si="6"/>
        <v>42.42</v>
      </c>
      <c r="K41" s="177">
        <f t="shared" ca="1" si="7"/>
        <v>2.89</v>
      </c>
      <c r="L41" s="177">
        <f t="shared" ca="1" si="8"/>
        <v>0</v>
      </c>
      <c r="M41" s="178">
        <f t="shared" ca="1" si="9"/>
        <v>290.94</v>
      </c>
      <c r="N41" s="176">
        <f t="shared" ca="1" si="10"/>
        <v>245.63</v>
      </c>
      <c r="O41" s="177">
        <f t="shared" ca="1" si="11"/>
        <v>42.42</v>
      </c>
      <c r="P41" s="177">
        <f t="shared" ca="1" si="12"/>
        <v>2.89</v>
      </c>
      <c r="Q41" s="177">
        <f t="shared" ca="1" si="13"/>
        <v>0</v>
      </c>
      <c r="R41" s="178">
        <f t="shared" ca="1" si="14"/>
        <v>290.94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290.94</v>
      </c>
      <c r="I42" s="180">
        <f t="shared" ca="1" si="5"/>
        <v>245.63</v>
      </c>
      <c r="J42" s="177">
        <f t="shared" ca="1" si="6"/>
        <v>42.42</v>
      </c>
      <c r="K42" s="177">
        <f t="shared" ca="1" si="7"/>
        <v>2.89</v>
      </c>
      <c r="L42" s="177">
        <f t="shared" ca="1" si="8"/>
        <v>0</v>
      </c>
      <c r="M42" s="178">
        <f t="shared" ca="1" si="9"/>
        <v>290.94</v>
      </c>
      <c r="N42" s="176">
        <f t="shared" ca="1" si="10"/>
        <v>245.63</v>
      </c>
      <c r="O42" s="177">
        <f t="shared" ca="1" si="11"/>
        <v>42.42</v>
      </c>
      <c r="P42" s="177">
        <f t="shared" ca="1" si="12"/>
        <v>2.89</v>
      </c>
      <c r="Q42" s="177">
        <f t="shared" ca="1" si="13"/>
        <v>0</v>
      </c>
      <c r="R42" s="178">
        <f t="shared" ca="1" si="14"/>
        <v>290.94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290.94</v>
      </c>
      <c r="I43" s="180">
        <f t="shared" ca="1" si="5"/>
        <v>245.63</v>
      </c>
      <c r="J43" s="177">
        <f t="shared" ca="1" si="6"/>
        <v>42.42</v>
      </c>
      <c r="K43" s="177">
        <f t="shared" ca="1" si="7"/>
        <v>2.89</v>
      </c>
      <c r="L43" s="177">
        <f t="shared" ca="1" si="8"/>
        <v>0</v>
      </c>
      <c r="M43" s="178">
        <f t="shared" ca="1" si="9"/>
        <v>290.94</v>
      </c>
      <c r="N43" s="176">
        <f t="shared" ca="1" si="10"/>
        <v>245.63</v>
      </c>
      <c r="O43" s="177">
        <f t="shared" ca="1" si="11"/>
        <v>42.42</v>
      </c>
      <c r="P43" s="177">
        <f t="shared" ca="1" si="12"/>
        <v>2.89</v>
      </c>
      <c r="Q43" s="177">
        <f t="shared" ca="1" si="13"/>
        <v>0</v>
      </c>
      <c r="R43" s="178">
        <f t="shared" ca="1" si="14"/>
        <v>290.94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290.94</v>
      </c>
      <c r="I44" s="180">
        <f t="shared" ca="1" si="5"/>
        <v>245.63</v>
      </c>
      <c r="J44" s="177">
        <f t="shared" ca="1" si="6"/>
        <v>42.42</v>
      </c>
      <c r="K44" s="177">
        <f t="shared" ca="1" si="7"/>
        <v>2.89</v>
      </c>
      <c r="L44" s="177">
        <f t="shared" ca="1" si="8"/>
        <v>0</v>
      </c>
      <c r="M44" s="178">
        <f t="shared" ca="1" si="9"/>
        <v>290.94</v>
      </c>
      <c r="N44" s="176">
        <f t="shared" ca="1" si="10"/>
        <v>245.63</v>
      </c>
      <c r="O44" s="177">
        <f t="shared" ca="1" si="11"/>
        <v>42.42</v>
      </c>
      <c r="P44" s="177">
        <f t="shared" ca="1" si="12"/>
        <v>2.89</v>
      </c>
      <c r="Q44" s="177">
        <f t="shared" ca="1" si="13"/>
        <v>0</v>
      </c>
      <c r="R44" s="178">
        <f t="shared" ca="1" si="14"/>
        <v>290.94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290.94</v>
      </c>
      <c r="I45" s="180">
        <f t="shared" ca="1" si="5"/>
        <v>245.63</v>
      </c>
      <c r="J45" s="177">
        <f t="shared" ca="1" si="6"/>
        <v>42.42</v>
      </c>
      <c r="K45" s="177">
        <f t="shared" ca="1" si="7"/>
        <v>2.89</v>
      </c>
      <c r="L45" s="177">
        <f t="shared" ca="1" si="8"/>
        <v>0</v>
      </c>
      <c r="M45" s="178">
        <f t="shared" ca="1" si="9"/>
        <v>290.94</v>
      </c>
      <c r="N45" s="176">
        <f t="shared" ca="1" si="10"/>
        <v>245.63</v>
      </c>
      <c r="O45" s="177">
        <f t="shared" ca="1" si="11"/>
        <v>42.42</v>
      </c>
      <c r="P45" s="177">
        <f t="shared" ca="1" si="12"/>
        <v>2.89</v>
      </c>
      <c r="Q45" s="177">
        <f t="shared" ca="1" si="13"/>
        <v>0</v>
      </c>
      <c r="R45" s="178">
        <f t="shared" ca="1" si="14"/>
        <v>290.94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290.94</v>
      </c>
      <c r="I46" s="180">
        <f t="shared" ca="1" si="5"/>
        <v>245.63</v>
      </c>
      <c r="J46" s="177">
        <f t="shared" ca="1" si="6"/>
        <v>42.42</v>
      </c>
      <c r="K46" s="177">
        <f t="shared" ca="1" si="7"/>
        <v>2.89</v>
      </c>
      <c r="L46" s="177">
        <f t="shared" ca="1" si="8"/>
        <v>0</v>
      </c>
      <c r="M46" s="178">
        <f t="shared" ca="1" si="9"/>
        <v>290.94</v>
      </c>
      <c r="N46" s="176">
        <f t="shared" ca="1" si="10"/>
        <v>245.63</v>
      </c>
      <c r="O46" s="177">
        <f t="shared" ca="1" si="11"/>
        <v>42.42</v>
      </c>
      <c r="P46" s="177">
        <f t="shared" ca="1" si="12"/>
        <v>2.89</v>
      </c>
      <c r="Q46" s="177">
        <f t="shared" ca="1" si="13"/>
        <v>0</v>
      </c>
      <c r="R46" s="178">
        <f t="shared" ca="1" si="14"/>
        <v>290.94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290.94</v>
      </c>
      <c r="I47" s="180">
        <f t="shared" ca="1" si="5"/>
        <v>245.63</v>
      </c>
      <c r="J47" s="177">
        <f t="shared" ca="1" si="6"/>
        <v>42.42</v>
      </c>
      <c r="K47" s="177">
        <f t="shared" ca="1" si="7"/>
        <v>2.89</v>
      </c>
      <c r="L47" s="177">
        <f t="shared" ca="1" si="8"/>
        <v>0</v>
      </c>
      <c r="M47" s="178">
        <f t="shared" ca="1" si="9"/>
        <v>290.94</v>
      </c>
      <c r="N47" s="176">
        <f t="shared" ca="1" si="10"/>
        <v>245.63</v>
      </c>
      <c r="O47" s="177">
        <f t="shared" ca="1" si="11"/>
        <v>42.42</v>
      </c>
      <c r="P47" s="177">
        <f t="shared" ca="1" si="12"/>
        <v>2.89</v>
      </c>
      <c r="Q47" s="177">
        <f t="shared" ca="1" si="13"/>
        <v>0</v>
      </c>
      <c r="R47" s="178">
        <f t="shared" ca="1" si="14"/>
        <v>290.94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290.94</v>
      </c>
      <c r="I48" s="180">
        <f t="shared" ca="1" si="5"/>
        <v>245.63</v>
      </c>
      <c r="J48" s="177">
        <f t="shared" ca="1" si="6"/>
        <v>42.42</v>
      </c>
      <c r="K48" s="177">
        <f t="shared" ca="1" si="7"/>
        <v>2.89</v>
      </c>
      <c r="L48" s="177">
        <f t="shared" ca="1" si="8"/>
        <v>0</v>
      </c>
      <c r="M48" s="178">
        <f t="shared" ca="1" si="9"/>
        <v>290.94</v>
      </c>
      <c r="N48" s="176">
        <f t="shared" ca="1" si="10"/>
        <v>245.63</v>
      </c>
      <c r="O48" s="177">
        <f t="shared" ca="1" si="11"/>
        <v>42.42</v>
      </c>
      <c r="P48" s="177">
        <f t="shared" ca="1" si="12"/>
        <v>2.89</v>
      </c>
      <c r="Q48" s="177">
        <f t="shared" ca="1" si="13"/>
        <v>0</v>
      </c>
      <c r="R48" s="178">
        <f t="shared" ca="1" si="14"/>
        <v>290.94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290.94</v>
      </c>
      <c r="I49" s="180">
        <f t="shared" ca="1" si="5"/>
        <v>245.63</v>
      </c>
      <c r="J49" s="177">
        <f t="shared" ca="1" si="6"/>
        <v>42.42</v>
      </c>
      <c r="K49" s="177">
        <f t="shared" ca="1" si="7"/>
        <v>2.89</v>
      </c>
      <c r="L49" s="177">
        <f t="shared" ca="1" si="8"/>
        <v>0</v>
      </c>
      <c r="M49" s="178">
        <f t="shared" ca="1" si="9"/>
        <v>290.94</v>
      </c>
      <c r="N49" s="176">
        <f t="shared" ca="1" si="10"/>
        <v>245.63</v>
      </c>
      <c r="O49" s="177">
        <f t="shared" ca="1" si="11"/>
        <v>42.42</v>
      </c>
      <c r="P49" s="177">
        <f t="shared" ca="1" si="12"/>
        <v>2.89</v>
      </c>
      <c r="Q49" s="177">
        <f t="shared" ca="1" si="13"/>
        <v>0</v>
      </c>
      <c r="R49" s="178">
        <f t="shared" ca="1" si="14"/>
        <v>290.94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290.94</v>
      </c>
      <c r="I50" s="180">
        <f t="shared" ca="1" si="5"/>
        <v>245.63</v>
      </c>
      <c r="J50" s="177">
        <f t="shared" ca="1" si="6"/>
        <v>42.42</v>
      </c>
      <c r="K50" s="177">
        <f t="shared" ca="1" si="7"/>
        <v>2.89</v>
      </c>
      <c r="L50" s="177">
        <f t="shared" ca="1" si="8"/>
        <v>0</v>
      </c>
      <c r="M50" s="178">
        <f t="shared" ca="1" si="9"/>
        <v>290.94</v>
      </c>
      <c r="N50" s="176">
        <f t="shared" ca="1" si="10"/>
        <v>245.63</v>
      </c>
      <c r="O50" s="177">
        <f t="shared" ca="1" si="11"/>
        <v>42.42</v>
      </c>
      <c r="P50" s="177">
        <f t="shared" ca="1" si="12"/>
        <v>2.89</v>
      </c>
      <c r="Q50" s="177">
        <f t="shared" ca="1" si="13"/>
        <v>0</v>
      </c>
      <c r="R50" s="178">
        <f t="shared" ca="1" si="14"/>
        <v>290.94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290.94</v>
      </c>
      <c r="I51" s="180">
        <f t="shared" ca="1" si="5"/>
        <v>245.63</v>
      </c>
      <c r="J51" s="177">
        <f t="shared" ca="1" si="6"/>
        <v>42.42</v>
      </c>
      <c r="K51" s="177">
        <f t="shared" ca="1" si="7"/>
        <v>2.89</v>
      </c>
      <c r="L51" s="177">
        <f t="shared" ca="1" si="8"/>
        <v>0</v>
      </c>
      <c r="M51" s="178">
        <f t="shared" ca="1" si="9"/>
        <v>290.94</v>
      </c>
      <c r="N51" s="176">
        <f t="shared" ca="1" si="10"/>
        <v>245.63</v>
      </c>
      <c r="O51" s="177">
        <f t="shared" ca="1" si="11"/>
        <v>42.42</v>
      </c>
      <c r="P51" s="177">
        <f t="shared" ca="1" si="12"/>
        <v>2.89</v>
      </c>
      <c r="Q51" s="177">
        <f t="shared" ca="1" si="13"/>
        <v>0</v>
      </c>
      <c r="R51" s="178">
        <f t="shared" ca="1" si="14"/>
        <v>290.94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290.94</v>
      </c>
      <c r="I52" s="180">
        <f t="shared" ca="1" si="5"/>
        <v>245.63</v>
      </c>
      <c r="J52" s="177">
        <f t="shared" ca="1" si="6"/>
        <v>42.42</v>
      </c>
      <c r="K52" s="177">
        <f t="shared" ca="1" si="7"/>
        <v>2.89</v>
      </c>
      <c r="L52" s="177">
        <f t="shared" ca="1" si="8"/>
        <v>0</v>
      </c>
      <c r="M52" s="178">
        <f t="shared" ca="1" si="9"/>
        <v>290.94</v>
      </c>
      <c r="N52" s="176">
        <f t="shared" ca="1" si="10"/>
        <v>245.63</v>
      </c>
      <c r="O52" s="177">
        <f t="shared" ca="1" si="11"/>
        <v>42.42</v>
      </c>
      <c r="P52" s="177">
        <f t="shared" ca="1" si="12"/>
        <v>2.89</v>
      </c>
      <c r="Q52" s="177">
        <f t="shared" ca="1" si="13"/>
        <v>0</v>
      </c>
      <c r="R52" s="178">
        <f t="shared" ca="1" si="14"/>
        <v>290.94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290.94</v>
      </c>
      <c r="I53" s="180">
        <f t="shared" ca="1" si="5"/>
        <v>245.63</v>
      </c>
      <c r="J53" s="177">
        <f t="shared" ca="1" si="6"/>
        <v>42.42</v>
      </c>
      <c r="K53" s="177">
        <f t="shared" ca="1" si="7"/>
        <v>2.89</v>
      </c>
      <c r="L53" s="177">
        <f t="shared" ca="1" si="8"/>
        <v>0</v>
      </c>
      <c r="M53" s="178">
        <f t="shared" ca="1" si="9"/>
        <v>290.94</v>
      </c>
      <c r="N53" s="176">
        <f t="shared" ca="1" si="10"/>
        <v>245.63</v>
      </c>
      <c r="O53" s="177">
        <f t="shared" ca="1" si="11"/>
        <v>42.42</v>
      </c>
      <c r="P53" s="177">
        <f t="shared" ca="1" si="12"/>
        <v>2.89</v>
      </c>
      <c r="Q53" s="177">
        <f t="shared" ca="1" si="13"/>
        <v>0</v>
      </c>
      <c r="R53" s="178">
        <f t="shared" ca="1" si="14"/>
        <v>290.94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290.94</v>
      </c>
      <c r="I54" s="180">
        <f t="shared" ca="1" si="5"/>
        <v>245.63</v>
      </c>
      <c r="J54" s="177">
        <f t="shared" ca="1" si="6"/>
        <v>42.42</v>
      </c>
      <c r="K54" s="177">
        <f t="shared" ca="1" si="7"/>
        <v>2.89</v>
      </c>
      <c r="L54" s="177">
        <f t="shared" ca="1" si="8"/>
        <v>0</v>
      </c>
      <c r="M54" s="178">
        <f t="shared" ca="1" si="9"/>
        <v>290.94</v>
      </c>
      <c r="N54" s="176">
        <f t="shared" ca="1" si="10"/>
        <v>245.63</v>
      </c>
      <c r="O54" s="177">
        <f t="shared" ca="1" si="11"/>
        <v>42.42</v>
      </c>
      <c r="P54" s="177">
        <f t="shared" ca="1" si="12"/>
        <v>2.89</v>
      </c>
      <c r="Q54" s="177">
        <f t="shared" ca="1" si="13"/>
        <v>0</v>
      </c>
      <c r="R54" s="178">
        <f t="shared" ca="1" si="14"/>
        <v>290.94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290.94</v>
      </c>
      <c r="I55" s="180">
        <f t="shared" ca="1" si="5"/>
        <v>245.63</v>
      </c>
      <c r="J55" s="177">
        <f t="shared" ca="1" si="6"/>
        <v>42.42</v>
      </c>
      <c r="K55" s="177">
        <f t="shared" ca="1" si="7"/>
        <v>2.89</v>
      </c>
      <c r="L55" s="177">
        <f t="shared" ca="1" si="8"/>
        <v>0</v>
      </c>
      <c r="M55" s="178">
        <f t="shared" ca="1" si="9"/>
        <v>290.94</v>
      </c>
      <c r="N55" s="176">
        <f t="shared" ca="1" si="10"/>
        <v>245.63</v>
      </c>
      <c r="O55" s="177">
        <f t="shared" ca="1" si="11"/>
        <v>42.42</v>
      </c>
      <c r="P55" s="177">
        <f t="shared" ca="1" si="12"/>
        <v>2.89</v>
      </c>
      <c r="Q55" s="177">
        <f t="shared" ca="1" si="13"/>
        <v>0</v>
      </c>
      <c r="R55" s="178">
        <f t="shared" ca="1" si="14"/>
        <v>290.94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290.94</v>
      </c>
      <c r="I56" s="180">
        <f t="shared" ca="1" si="5"/>
        <v>245.63</v>
      </c>
      <c r="J56" s="177">
        <f t="shared" ca="1" si="6"/>
        <v>42.42</v>
      </c>
      <c r="K56" s="177">
        <f t="shared" ca="1" si="7"/>
        <v>2.89</v>
      </c>
      <c r="L56" s="177">
        <f t="shared" ca="1" si="8"/>
        <v>0</v>
      </c>
      <c r="M56" s="178">
        <f t="shared" ca="1" si="9"/>
        <v>290.94</v>
      </c>
      <c r="N56" s="176">
        <f t="shared" ca="1" si="10"/>
        <v>245.63</v>
      </c>
      <c r="O56" s="177">
        <f t="shared" ca="1" si="11"/>
        <v>42.42</v>
      </c>
      <c r="P56" s="177">
        <f t="shared" ca="1" si="12"/>
        <v>2.89</v>
      </c>
      <c r="Q56" s="177">
        <f t="shared" ca="1" si="13"/>
        <v>0</v>
      </c>
      <c r="R56" s="178">
        <f t="shared" ca="1" si="14"/>
        <v>290.94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290.94</v>
      </c>
      <c r="I57" s="180">
        <f t="shared" ca="1" si="5"/>
        <v>245.63</v>
      </c>
      <c r="J57" s="177">
        <f t="shared" ca="1" si="6"/>
        <v>42.42</v>
      </c>
      <c r="K57" s="177">
        <f t="shared" ca="1" si="7"/>
        <v>2.89</v>
      </c>
      <c r="L57" s="177">
        <f t="shared" ca="1" si="8"/>
        <v>0</v>
      </c>
      <c r="M57" s="178">
        <f t="shared" ca="1" si="9"/>
        <v>290.94</v>
      </c>
      <c r="N57" s="176">
        <f t="shared" ca="1" si="10"/>
        <v>245.63</v>
      </c>
      <c r="O57" s="177">
        <f t="shared" ca="1" si="11"/>
        <v>42.42</v>
      </c>
      <c r="P57" s="177">
        <f t="shared" ca="1" si="12"/>
        <v>2.89</v>
      </c>
      <c r="Q57" s="177">
        <f t="shared" ca="1" si="13"/>
        <v>0</v>
      </c>
      <c r="R57" s="178">
        <f t="shared" ca="1" si="14"/>
        <v>290.94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290.94</v>
      </c>
      <c r="I58" s="180">
        <f t="shared" ca="1" si="5"/>
        <v>245.63</v>
      </c>
      <c r="J58" s="177">
        <f t="shared" ca="1" si="6"/>
        <v>42.42</v>
      </c>
      <c r="K58" s="177">
        <f t="shared" ca="1" si="7"/>
        <v>2.89</v>
      </c>
      <c r="L58" s="177">
        <f t="shared" ca="1" si="8"/>
        <v>0</v>
      </c>
      <c r="M58" s="178">
        <f t="shared" ca="1" si="9"/>
        <v>290.94</v>
      </c>
      <c r="N58" s="176">
        <f t="shared" ca="1" si="10"/>
        <v>245.63</v>
      </c>
      <c r="O58" s="177">
        <f t="shared" ca="1" si="11"/>
        <v>42.42</v>
      </c>
      <c r="P58" s="177">
        <f t="shared" ca="1" si="12"/>
        <v>2.89</v>
      </c>
      <c r="Q58" s="177">
        <f t="shared" ca="1" si="13"/>
        <v>0</v>
      </c>
      <c r="R58" s="178">
        <f t="shared" ca="1" si="14"/>
        <v>290.94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290.94</v>
      </c>
      <c r="I59" s="180">
        <f t="shared" ca="1" si="5"/>
        <v>245.63</v>
      </c>
      <c r="J59" s="177">
        <f t="shared" ca="1" si="6"/>
        <v>42.42</v>
      </c>
      <c r="K59" s="177">
        <f t="shared" ca="1" si="7"/>
        <v>2.89</v>
      </c>
      <c r="L59" s="177">
        <f t="shared" ca="1" si="8"/>
        <v>0</v>
      </c>
      <c r="M59" s="178">
        <f t="shared" ca="1" si="9"/>
        <v>290.94</v>
      </c>
      <c r="N59" s="176">
        <f t="shared" ca="1" si="10"/>
        <v>245.63</v>
      </c>
      <c r="O59" s="177">
        <f t="shared" ca="1" si="11"/>
        <v>42.42</v>
      </c>
      <c r="P59" s="177">
        <f t="shared" ca="1" si="12"/>
        <v>2.89</v>
      </c>
      <c r="Q59" s="177">
        <f t="shared" ca="1" si="13"/>
        <v>0</v>
      </c>
      <c r="R59" s="178">
        <f t="shared" ca="1" si="14"/>
        <v>290.94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290.94</v>
      </c>
      <c r="I60" s="180">
        <f t="shared" ca="1" si="5"/>
        <v>245.63</v>
      </c>
      <c r="J60" s="177">
        <f t="shared" ca="1" si="6"/>
        <v>42.42</v>
      </c>
      <c r="K60" s="177">
        <f t="shared" ca="1" si="7"/>
        <v>2.89</v>
      </c>
      <c r="L60" s="177">
        <f t="shared" ca="1" si="8"/>
        <v>0</v>
      </c>
      <c r="M60" s="178">
        <f t="shared" ca="1" si="9"/>
        <v>290.94</v>
      </c>
      <c r="N60" s="176">
        <f t="shared" ca="1" si="10"/>
        <v>245.63</v>
      </c>
      <c r="O60" s="177">
        <f t="shared" ca="1" si="11"/>
        <v>42.42</v>
      </c>
      <c r="P60" s="177">
        <f t="shared" ca="1" si="12"/>
        <v>2.89</v>
      </c>
      <c r="Q60" s="177">
        <f t="shared" ca="1" si="13"/>
        <v>0</v>
      </c>
      <c r="R60" s="178">
        <f t="shared" ca="1" si="14"/>
        <v>290.94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290.94</v>
      </c>
      <c r="I61" s="180">
        <f t="shared" ca="1" si="5"/>
        <v>245.63</v>
      </c>
      <c r="J61" s="177">
        <f t="shared" ca="1" si="6"/>
        <v>42.42</v>
      </c>
      <c r="K61" s="177">
        <f t="shared" ca="1" si="7"/>
        <v>2.89</v>
      </c>
      <c r="L61" s="177">
        <f t="shared" ca="1" si="8"/>
        <v>0</v>
      </c>
      <c r="M61" s="178">
        <f t="shared" ca="1" si="9"/>
        <v>290.94</v>
      </c>
      <c r="N61" s="176">
        <f t="shared" ca="1" si="10"/>
        <v>245.63</v>
      </c>
      <c r="O61" s="177">
        <f t="shared" ca="1" si="11"/>
        <v>42.42</v>
      </c>
      <c r="P61" s="177">
        <f t="shared" ca="1" si="12"/>
        <v>2.89</v>
      </c>
      <c r="Q61" s="177">
        <f t="shared" ca="1" si="13"/>
        <v>0</v>
      </c>
      <c r="R61" s="178">
        <f t="shared" ca="1" si="14"/>
        <v>290.94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290.94</v>
      </c>
      <c r="I62" s="180">
        <f t="shared" ca="1" si="5"/>
        <v>245.63</v>
      </c>
      <c r="J62" s="177">
        <f t="shared" ca="1" si="6"/>
        <v>42.42</v>
      </c>
      <c r="K62" s="177">
        <f t="shared" ca="1" si="7"/>
        <v>2.89</v>
      </c>
      <c r="L62" s="177">
        <f t="shared" ca="1" si="8"/>
        <v>0</v>
      </c>
      <c r="M62" s="178">
        <f t="shared" ca="1" si="9"/>
        <v>290.94</v>
      </c>
      <c r="N62" s="176">
        <f t="shared" ca="1" si="10"/>
        <v>245.63</v>
      </c>
      <c r="O62" s="177">
        <f t="shared" ca="1" si="11"/>
        <v>42.42</v>
      </c>
      <c r="P62" s="177">
        <f t="shared" ca="1" si="12"/>
        <v>2.89</v>
      </c>
      <c r="Q62" s="177">
        <f t="shared" ca="1" si="13"/>
        <v>0</v>
      </c>
      <c r="R62" s="178">
        <f t="shared" ca="1" si="14"/>
        <v>290.94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290.94</v>
      </c>
      <c r="I63" s="180">
        <f t="shared" ca="1" si="5"/>
        <v>245.63</v>
      </c>
      <c r="J63" s="177">
        <f t="shared" ca="1" si="6"/>
        <v>42.42</v>
      </c>
      <c r="K63" s="177">
        <f t="shared" ca="1" si="7"/>
        <v>2.89</v>
      </c>
      <c r="L63" s="177">
        <f t="shared" ca="1" si="8"/>
        <v>0</v>
      </c>
      <c r="M63" s="178">
        <f t="shared" ca="1" si="9"/>
        <v>290.94</v>
      </c>
      <c r="N63" s="176">
        <f t="shared" ca="1" si="10"/>
        <v>245.63</v>
      </c>
      <c r="O63" s="177">
        <f t="shared" ca="1" si="11"/>
        <v>42.42</v>
      </c>
      <c r="P63" s="177">
        <f t="shared" ca="1" si="12"/>
        <v>2.89</v>
      </c>
      <c r="Q63" s="177">
        <f t="shared" ca="1" si="13"/>
        <v>0</v>
      </c>
      <c r="R63" s="178">
        <f t="shared" ca="1" si="14"/>
        <v>290.94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290.94</v>
      </c>
      <c r="I64" s="180">
        <f t="shared" ca="1" si="5"/>
        <v>245.63</v>
      </c>
      <c r="J64" s="177">
        <f t="shared" ca="1" si="6"/>
        <v>42.42</v>
      </c>
      <c r="K64" s="177">
        <f t="shared" ca="1" si="7"/>
        <v>2.89</v>
      </c>
      <c r="L64" s="177">
        <f t="shared" ca="1" si="8"/>
        <v>0</v>
      </c>
      <c r="M64" s="178">
        <f t="shared" ca="1" si="9"/>
        <v>290.94</v>
      </c>
      <c r="N64" s="176">
        <f t="shared" ca="1" si="10"/>
        <v>245.63</v>
      </c>
      <c r="O64" s="177">
        <f t="shared" ca="1" si="11"/>
        <v>42.42</v>
      </c>
      <c r="P64" s="177">
        <f t="shared" ca="1" si="12"/>
        <v>2.89</v>
      </c>
      <c r="Q64" s="177">
        <f t="shared" ca="1" si="13"/>
        <v>0</v>
      </c>
      <c r="R64" s="178">
        <f t="shared" ca="1" si="14"/>
        <v>290.94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290.94</v>
      </c>
      <c r="I65" s="180">
        <f t="shared" ca="1" si="5"/>
        <v>245.63</v>
      </c>
      <c r="J65" s="177">
        <f t="shared" ca="1" si="6"/>
        <v>42.42</v>
      </c>
      <c r="K65" s="177">
        <f t="shared" ca="1" si="7"/>
        <v>2.89</v>
      </c>
      <c r="L65" s="177">
        <f t="shared" ca="1" si="8"/>
        <v>0</v>
      </c>
      <c r="M65" s="178">
        <f t="shared" ca="1" si="9"/>
        <v>290.94</v>
      </c>
      <c r="N65" s="176">
        <f t="shared" ca="1" si="10"/>
        <v>245.63</v>
      </c>
      <c r="O65" s="177">
        <f t="shared" ca="1" si="11"/>
        <v>42.42</v>
      </c>
      <c r="P65" s="177">
        <f t="shared" ca="1" si="12"/>
        <v>2.89</v>
      </c>
      <c r="Q65" s="177">
        <f t="shared" ca="1" si="13"/>
        <v>0</v>
      </c>
      <c r="R65" s="178">
        <f t="shared" ca="1" si="14"/>
        <v>290.94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290.94</v>
      </c>
      <c r="I66" s="180">
        <f t="shared" ca="1" si="5"/>
        <v>245.63</v>
      </c>
      <c r="J66" s="177">
        <f t="shared" ca="1" si="6"/>
        <v>42.42</v>
      </c>
      <c r="K66" s="177">
        <f t="shared" ca="1" si="7"/>
        <v>2.89</v>
      </c>
      <c r="L66" s="177">
        <f t="shared" ca="1" si="8"/>
        <v>0</v>
      </c>
      <c r="M66" s="178">
        <f t="shared" ca="1" si="9"/>
        <v>290.94</v>
      </c>
      <c r="N66" s="176">
        <f t="shared" ca="1" si="10"/>
        <v>245.63</v>
      </c>
      <c r="O66" s="177">
        <f t="shared" ca="1" si="11"/>
        <v>42.42</v>
      </c>
      <c r="P66" s="177">
        <f t="shared" ca="1" si="12"/>
        <v>2.89</v>
      </c>
      <c r="Q66" s="177">
        <f t="shared" ca="1" si="13"/>
        <v>0</v>
      </c>
      <c r="R66" s="178">
        <f t="shared" ca="1" si="14"/>
        <v>290.94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290.94</v>
      </c>
      <c r="I67" s="180">
        <f t="shared" ca="1" si="5"/>
        <v>245.63</v>
      </c>
      <c r="J67" s="177">
        <f t="shared" ca="1" si="6"/>
        <v>42.42</v>
      </c>
      <c r="K67" s="177">
        <f t="shared" ca="1" si="7"/>
        <v>2.89</v>
      </c>
      <c r="L67" s="177">
        <f t="shared" ca="1" si="8"/>
        <v>0</v>
      </c>
      <c r="M67" s="178">
        <f t="shared" ca="1" si="9"/>
        <v>290.94</v>
      </c>
      <c r="N67" s="176">
        <f t="shared" ca="1" si="10"/>
        <v>245.63</v>
      </c>
      <c r="O67" s="177">
        <f t="shared" ca="1" si="11"/>
        <v>42.42</v>
      </c>
      <c r="P67" s="177">
        <f t="shared" ca="1" si="12"/>
        <v>2.89</v>
      </c>
      <c r="Q67" s="177">
        <f t="shared" ca="1" si="13"/>
        <v>0</v>
      </c>
      <c r="R67" s="178">
        <f t="shared" ca="1" si="14"/>
        <v>290.94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290.94</v>
      </c>
      <c r="I68" s="180">
        <f t="shared" ref="I68:I98" ca="1" si="20">INDIRECT("BRPL_EOD!" &amp; $V$3 &amp; X68)</f>
        <v>245.63</v>
      </c>
      <c r="J68" s="177">
        <f t="shared" ref="J68:J98" ca="1" si="21">INDIRECT("BYPL_EOD!" &amp; $V$3 &amp; X68)</f>
        <v>42.42</v>
      </c>
      <c r="K68" s="177">
        <f t="shared" ref="K68:K98" ca="1" si="22">INDIRECT("TPDDL_EOD!" &amp; $V$3 &amp; X68)</f>
        <v>2.89</v>
      </c>
      <c r="L68" s="177">
        <f t="shared" ref="L68:L98" ca="1" si="23">INDIRECT("NDMC_EOD!" &amp; $V$3 &amp; X68)</f>
        <v>0</v>
      </c>
      <c r="M68" s="178">
        <f t="shared" ref="M68:M98" ca="1" si="24">SUM(I68:L68)</f>
        <v>290.94</v>
      </c>
      <c r="N68" s="176">
        <f t="shared" ref="N68:N98" ca="1" si="25">INDIRECT("BRPL_ISGS_exbus!" &amp; $V$3 &amp; X68)</f>
        <v>245.63</v>
      </c>
      <c r="O68" s="177">
        <f t="shared" ref="O68:O98" ca="1" si="26">INDIRECT("BYPL_ISGS_exbus!" &amp; $V$3 &amp; X68)</f>
        <v>42.42</v>
      </c>
      <c r="P68" s="177">
        <f t="shared" ref="P68:P98" ca="1" si="27">INDIRECT("TPDDL_ISGS_exbus!" &amp; $V$3 &amp; X68)</f>
        <v>2.89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290.94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290.94</v>
      </c>
      <c r="I69" s="180">
        <f t="shared" ca="1" si="20"/>
        <v>245.63</v>
      </c>
      <c r="J69" s="177">
        <f t="shared" ca="1" si="21"/>
        <v>42.42</v>
      </c>
      <c r="K69" s="177">
        <f t="shared" ca="1" si="22"/>
        <v>2.89</v>
      </c>
      <c r="L69" s="177">
        <f t="shared" ca="1" si="23"/>
        <v>0</v>
      </c>
      <c r="M69" s="178">
        <f t="shared" ca="1" si="24"/>
        <v>290.94</v>
      </c>
      <c r="N69" s="176">
        <f t="shared" ca="1" si="25"/>
        <v>245.63</v>
      </c>
      <c r="O69" s="177">
        <f t="shared" ca="1" si="26"/>
        <v>42.42</v>
      </c>
      <c r="P69" s="177">
        <f t="shared" ca="1" si="27"/>
        <v>2.89</v>
      </c>
      <c r="Q69" s="177">
        <f t="shared" ca="1" si="28"/>
        <v>0</v>
      </c>
      <c r="R69" s="178">
        <f t="shared" ca="1" si="29"/>
        <v>290.94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290.94</v>
      </c>
      <c r="I70" s="180">
        <f t="shared" ca="1" si="20"/>
        <v>245.63</v>
      </c>
      <c r="J70" s="177">
        <f t="shared" ca="1" si="21"/>
        <v>42.42</v>
      </c>
      <c r="K70" s="177">
        <f t="shared" ca="1" si="22"/>
        <v>2.89</v>
      </c>
      <c r="L70" s="177">
        <f t="shared" ca="1" si="23"/>
        <v>0</v>
      </c>
      <c r="M70" s="178">
        <f t="shared" ca="1" si="24"/>
        <v>290.94</v>
      </c>
      <c r="N70" s="176">
        <f t="shared" ca="1" si="25"/>
        <v>245.63</v>
      </c>
      <c r="O70" s="177">
        <f t="shared" ca="1" si="26"/>
        <v>42.42</v>
      </c>
      <c r="P70" s="177">
        <f t="shared" ca="1" si="27"/>
        <v>2.89</v>
      </c>
      <c r="Q70" s="177">
        <f t="shared" ca="1" si="28"/>
        <v>0</v>
      </c>
      <c r="R70" s="178">
        <f t="shared" ca="1" si="29"/>
        <v>290.94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311.75</v>
      </c>
      <c r="I71" s="180">
        <f t="shared" ca="1" si="20"/>
        <v>245.64</v>
      </c>
      <c r="J71" s="177">
        <f t="shared" ca="1" si="21"/>
        <v>63.62</v>
      </c>
      <c r="K71" s="177">
        <f t="shared" ca="1" si="22"/>
        <v>2.4900000000000002</v>
      </c>
      <c r="L71" s="177">
        <f t="shared" ca="1" si="23"/>
        <v>0</v>
      </c>
      <c r="M71" s="178">
        <f t="shared" ca="1" si="24"/>
        <v>311.75</v>
      </c>
      <c r="N71" s="176">
        <f t="shared" ca="1" si="25"/>
        <v>245.64</v>
      </c>
      <c r="O71" s="177">
        <f t="shared" ca="1" si="26"/>
        <v>63.62</v>
      </c>
      <c r="P71" s="177">
        <f t="shared" ca="1" si="27"/>
        <v>2.4900000000000002</v>
      </c>
      <c r="Q71" s="177">
        <f t="shared" ca="1" si="28"/>
        <v>0</v>
      </c>
      <c r="R71" s="178">
        <f t="shared" ca="1" si="29"/>
        <v>311.75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327.25</v>
      </c>
      <c r="I72" s="180">
        <f t="shared" ca="1" si="20"/>
        <v>245.64</v>
      </c>
      <c r="J72" s="177">
        <f t="shared" ca="1" si="21"/>
        <v>79.13</v>
      </c>
      <c r="K72" s="177">
        <f t="shared" ca="1" si="22"/>
        <v>2.4900000000000002</v>
      </c>
      <c r="L72" s="177">
        <f t="shared" ca="1" si="23"/>
        <v>0</v>
      </c>
      <c r="M72" s="178">
        <f t="shared" ca="1" si="24"/>
        <v>327.26</v>
      </c>
      <c r="N72" s="176">
        <f t="shared" ca="1" si="25"/>
        <v>245.63249404143494</v>
      </c>
      <c r="O72" s="177">
        <f t="shared" ca="1" si="26"/>
        <v>79.127582044857292</v>
      </c>
      <c r="P72" s="177">
        <f t="shared" ca="1" si="27"/>
        <v>2.4899239137077558</v>
      </c>
      <c r="Q72" s="177">
        <f t="shared" ca="1" si="28"/>
        <v>0</v>
      </c>
      <c r="R72" s="178">
        <f t="shared" ca="1" si="29"/>
        <v>327.24999999999994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303.33</v>
      </c>
      <c r="I73" s="180">
        <f t="shared" ca="1" si="20"/>
        <v>221.72</v>
      </c>
      <c r="J73" s="177">
        <f t="shared" ca="1" si="21"/>
        <v>79.12</v>
      </c>
      <c r="K73" s="177">
        <f t="shared" ca="1" si="22"/>
        <v>2.4900000000000002</v>
      </c>
      <c r="L73" s="177">
        <f t="shared" ca="1" si="23"/>
        <v>0</v>
      </c>
      <c r="M73" s="178">
        <f t="shared" ca="1" si="24"/>
        <v>303.33000000000004</v>
      </c>
      <c r="N73" s="176">
        <f t="shared" ca="1" si="25"/>
        <v>221.71999999999997</v>
      </c>
      <c r="O73" s="177">
        <f t="shared" ca="1" si="26"/>
        <v>79.11999999999999</v>
      </c>
      <c r="P73" s="177">
        <f t="shared" ca="1" si="27"/>
        <v>2.4899999999999998</v>
      </c>
      <c r="Q73" s="177">
        <f t="shared" ca="1" si="28"/>
        <v>0</v>
      </c>
      <c r="R73" s="178">
        <f t="shared" ca="1" si="29"/>
        <v>303.33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274.41000000000003</v>
      </c>
      <c r="I74" s="180">
        <f t="shared" ca="1" si="20"/>
        <v>192.8</v>
      </c>
      <c r="J74" s="177">
        <f t="shared" ca="1" si="21"/>
        <v>79.12</v>
      </c>
      <c r="K74" s="177">
        <f t="shared" ca="1" si="22"/>
        <v>2.4900000000000002</v>
      </c>
      <c r="L74" s="177">
        <f t="shared" ca="1" si="23"/>
        <v>0</v>
      </c>
      <c r="M74" s="178">
        <f t="shared" ca="1" si="24"/>
        <v>274.41000000000003</v>
      </c>
      <c r="N74" s="176">
        <f t="shared" ca="1" si="25"/>
        <v>192.8</v>
      </c>
      <c r="O74" s="177">
        <f t="shared" ca="1" si="26"/>
        <v>79.12</v>
      </c>
      <c r="P74" s="177">
        <f t="shared" ca="1" si="27"/>
        <v>2.4900000000000002</v>
      </c>
      <c r="Q74" s="177">
        <f t="shared" ca="1" si="28"/>
        <v>0</v>
      </c>
      <c r="R74" s="178">
        <f t="shared" ca="1" si="29"/>
        <v>274.41000000000003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243.28</v>
      </c>
      <c r="I75" s="180">
        <f t="shared" ca="1" si="20"/>
        <v>163.88</v>
      </c>
      <c r="J75" s="177">
        <f t="shared" ca="1" si="21"/>
        <v>76.91</v>
      </c>
      <c r="K75" s="177">
        <f t="shared" ca="1" si="22"/>
        <v>2.4900000000000002</v>
      </c>
      <c r="L75" s="177">
        <f t="shared" ca="1" si="23"/>
        <v>0</v>
      </c>
      <c r="M75" s="178">
        <f t="shared" ca="1" si="24"/>
        <v>243.28</v>
      </c>
      <c r="N75" s="176">
        <f t="shared" ca="1" si="25"/>
        <v>163.88</v>
      </c>
      <c r="O75" s="177">
        <f t="shared" ca="1" si="26"/>
        <v>76.91</v>
      </c>
      <c r="P75" s="177">
        <f t="shared" ca="1" si="27"/>
        <v>2.4900000000000002</v>
      </c>
      <c r="Q75" s="177">
        <f t="shared" ca="1" si="28"/>
        <v>0</v>
      </c>
      <c r="R75" s="178">
        <f t="shared" ca="1" si="29"/>
        <v>243.28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243.28</v>
      </c>
      <c r="I76" s="180">
        <f t="shared" ca="1" si="20"/>
        <v>163.88</v>
      </c>
      <c r="J76" s="177">
        <f t="shared" ca="1" si="21"/>
        <v>76.91</v>
      </c>
      <c r="K76" s="177">
        <f t="shared" ca="1" si="22"/>
        <v>2.4900000000000002</v>
      </c>
      <c r="L76" s="177">
        <f t="shared" ca="1" si="23"/>
        <v>0</v>
      </c>
      <c r="M76" s="178">
        <f t="shared" ca="1" si="24"/>
        <v>243.28</v>
      </c>
      <c r="N76" s="176">
        <f t="shared" ca="1" si="25"/>
        <v>163.88</v>
      </c>
      <c r="O76" s="177">
        <f t="shared" ca="1" si="26"/>
        <v>76.91</v>
      </c>
      <c r="P76" s="177">
        <f t="shared" ca="1" si="27"/>
        <v>2.4900000000000002</v>
      </c>
      <c r="Q76" s="177">
        <f t="shared" ca="1" si="28"/>
        <v>0</v>
      </c>
      <c r="R76" s="178">
        <f t="shared" ca="1" si="29"/>
        <v>243.28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209.75</v>
      </c>
      <c r="I77" s="180">
        <f t="shared" ca="1" si="20"/>
        <v>163.88</v>
      </c>
      <c r="J77" s="177">
        <f t="shared" ca="1" si="21"/>
        <v>43.38</v>
      </c>
      <c r="K77" s="177">
        <f t="shared" ca="1" si="22"/>
        <v>2.4900000000000002</v>
      </c>
      <c r="L77" s="177">
        <f t="shared" ca="1" si="23"/>
        <v>0</v>
      </c>
      <c r="M77" s="178">
        <f t="shared" ca="1" si="24"/>
        <v>209.75</v>
      </c>
      <c r="N77" s="176">
        <f t="shared" ca="1" si="25"/>
        <v>163.88</v>
      </c>
      <c r="O77" s="177">
        <f t="shared" ca="1" si="26"/>
        <v>43.38</v>
      </c>
      <c r="P77" s="177">
        <f t="shared" ca="1" si="27"/>
        <v>2.4900000000000002</v>
      </c>
      <c r="Q77" s="177">
        <f t="shared" ca="1" si="28"/>
        <v>0</v>
      </c>
      <c r="R77" s="178">
        <f t="shared" ca="1" si="29"/>
        <v>209.75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209.75</v>
      </c>
      <c r="I78" s="180">
        <f t="shared" ca="1" si="20"/>
        <v>163.88</v>
      </c>
      <c r="J78" s="177">
        <f t="shared" ca="1" si="21"/>
        <v>43.38</v>
      </c>
      <c r="K78" s="177">
        <f t="shared" ca="1" si="22"/>
        <v>2.4900000000000002</v>
      </c>
      <c r="L78" s="177">
        <f t="shared" ca="1" si="23"/>
        <v>0</v>
      </c>
      <c r="M78" s="178">
        <f t="shared" ca="1" si="24"/>
        <v>209.75</v>
      </c>
      <c r="N78" s="176">
        <f t="shared" ca="1" si="25"/>
        <v>163.88</v>
      </c>
      <c r="O78" s="177">
        <f t="shared" ca="1" si="26"/>
        <v>43.38</v>
      </c>
      <c r="P78" s="177">
        <f t="shared" ca="1" si="27"/>
        <v>2.4900000000000002</v>
      </c>
      <c r="Q78" s="177">
        <f t="shared" ca="1" si="28"/>
        <v>0</v>
      </c>
      <c r="R78" s="178">
        <f t="shared" ca="1" si="29"/>
        <v>209.75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209.75</v>
      </c>
      <c r="I79" s="180">
        <f t="shared" ca="1" si="20"/>
        <v>163.88</v>
      </c>
      <c r="J79" s="177">
        <f t="shared" ca="1" si="21"/>
        <v>43.38</v>
      </c>
      <c r="K79" s="177">
        <f t="shared" ca="1" si="22"/>
        <v>2.4900000000000002</v>
      </c>
      <c r="L79" s="177">
        <f t="shared" ca="1" si="23"/>
        <v>0</v>
      </c>
      <c r="M79" s="178">
        <f t="shared" ca="1" si="24"/>
        <v>209.75</v>
      </c>
      <c r="N79" s="176">
        <f t="shared" ca="1" si="25"/>
        <v>163.88</v>
      </c>
      <c r="O79" s="177">
        <f t="shared" ca="1" si="26"/>
        <v>43.38</v>
      </c>
      <c r="P79" s="177">
        <f t="shared" ca="1" si="27"/>
        <v>2.4900000000000002</v>
      </c>
      <c r="Q79" s="177">
        <f t="shared" ca="1" si="28"/>
        <v>0</v>
      </c>
      <c r="R79" s="178">
        <f t="shared" ca="1" si="29"/>
        <v>209.75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238.67</v>
      </c>
      <c r="I80" s="180">
        <f t="shared" ca="1" si="20"/>
        <v>192.8</v>
      </c>
      <c r="J80" s="177">
        <f t="shared" ca="1" si="21"/>
        <v>43.38</v>
      </c>
      <c r="K80" s="177">
        <f t="shared" ca="1" si="22"/>
        <v>2.4900000000000002</v>
      </c>
      <c r="L80" s="177">
        <f t="shared" ca="1" si="23"/>
        <v>0</v>
      </c>
      <c r="M80" s="178">
        <f t="shared" ca="1" si="24"/>
        <v>238.67000000000002</v>
      </c>
      <c r="N80" s="176">
        <f t="shared" ca="1" si="25"/>
        <v>192.79999999999998</v>
      </c>
      <c r="O80" s="177">
        <f t="shared" ca="1" si="26"/>
        <v>43.379999999999995</v>
      </c>
      <c r="P80" s="177">
        <f t="shared" ca="1" si="27"/>
        <v>2.4899999999999998</v>
      </c>
      <c r="Q80" s="177">
        <f t="shared" ca="1" si="28"/>
        <v>0</v>
      </c>
      <c r="R80" s="178">
        <f t="shared" ca="1" si="29"/>
        <v>238.67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303.33</v>
      </c>
      <c r="I81" s="180">
        <f t="shared" ca="1" si="20"/>
        <v>221.72</v>
      </c>
      <c r="J81" s="177">
        <f t="shared" ca="1" si="21"/>
        <v>79.12</v>
      </c>
      <c r="K81" s="177">
        <f t="shared" ca="1" si="22"/>
        <v>2.4900000000000002</v>
      </c>
      <c r="L81" s="177">
        <f t="shared" ca="1" si="23"/>
        <v>0</v>
      </c>
      <c r="M81" s="178">
        <f t="shared" ca="1" si="24"/>
        <v>303.33000000000004</v>
      </c>
      <c r="N81" s="176">
        <f t="shared" ca="1" si="25"/>
        <v>221.71999999999997</v>
      </c>
      <c r="O81" s="177">
        <f t="shared" ca="1" si="26"/>
        <v>79.11999999999999</v>
      </c>
      <c r="P81" s="177">
        <f t="shared" ca="1" si="27"/>
        <v>2.4899999999999998</v>
      </c>
      <c r="Q81" s="177">
        <f t="shared" ca="1" si="28"/>
        <v>0</v>
      </c>
      <c r="R81" s="178">
        <f t="shared" ca="1" si="29"/>
        <v>303.33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327.25</v>
      </c>
      <c r="I82" s="180">
        <f t="shared" ca="1" si="20"/>
        <v>245.64</v>
      </c>
      <c r="J82" s="177">
        <f t="shared" ca="1" si="21"/>
        <v>79.13</v>
      </c>
      <c r="K82" s="177">
        <f t="shared" ca="1" si="22"/>
        <v>2.4900000000000002</v>
      </c>
      <c r="L82" s="177">
        <f t="shared" ca="1" si="23"/>
        <v>0</v>
      </c>
      <c r="M82" s="178">
        <f t="shared" ca="1" si="24"/>
        <v>327.26</v>
      </c>
      <c r="N82" s="176">
        <f t="shared" ca="1" si="25"/>
        <v>245.63249404143494</v>
      </c>
      <c r="O82" s="177">
        <f t="shared" ca="1" si="26"/>
        <v>79.127582044857292</v>
      </c>
      <c r="P82" s="177">
        <f t="shared" ca="1" si="27"/>
        <v>2.4899239137077558</v>
      </c>
      <c r="Q82" s="177">
        <f t="shared" ca="1" si="28"/>
        <v>0</v>
      </c>
      <c r="R82" s="178">
        <f t="shared" ca="1" si="29"/>
        <v>327.24999999999994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327.25</v>
      </c>
      <c r="I83" s="180">
        <f t="shared" ca="1" si="20"/>
        <v>245.64</v>
      </c>
      <c r="J83" s="177">
        <f t="shared" ca="1" si="21"/>
        <v>79.13</v>
      </c>
      <c r="K83" s="177">
        <f t="shared" ca="1" si="22"/>
        <v>2.4900000000000002</v>
      </c>
      <c r="L83" s="177">
        <f t="shared" ca="1" si="23"/>
        <v>0</v>
      </c>
      <c r="M83" s="178">
        <f t="shared" ca="1" si="24"/>
        <v>327.26</v>
      </c>
      <c r="N83" s="176">
        <f t="shared" ca="1" si="25"/>
        <v>245.63249404143494</v>
      </c>
      <c r="O83" s="177">
        <f t="shared" ca="1" si="26"/>
        <v>79.127582044857292</v>
      </c>
      <c r="P83" s="177">
        <f t="shared" ca="1" si="27"/>
        <v>2.4899239137077558</v>
      </c>
      <c r="Q83" s="177">
        <f t="shared" ca="1" si="28"/>
        <v>0</v>
      </c>
      <c r="R83" s="178">
        <f t="shared" ca="1" si="29"/>
        <v>327.24999999999994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327.25</v>
      </c>
      <c r="I84" s="180">
        <f t="shared" ca="1" si="20"/>
        <v>245.64</v>
      </c>
      <c r="J84" s="177">
        <f t="shared" ca="1" si="21"/>
        <v>79.13</v>
      </c>
      <c r="K84" s="177">
        <f t="shared" ca="1" si="22"/>
        <v>2.4900000000000002</v>
      </c>
      <c r="L84" s="177">
        <f t="shared" ca="1" si="23"/>
        <v>0</v>
      </c>
      <c r="M84" s="178">
        <f t="shared" ca="1" si="24"/>
        <v>327.26</v>
      </c>
      <c r="N84" s="176">
        <f t="shared" ca="1" si="25"/>
        <v>245.63249404143494</v>
      </c>
      <c r="O84" s="177">
        <f t="shared" ca="1" si="26"/>
        <v>79.127582044857292</v>
      </c>
      <c r="P84" s="177">
        <f t="shared" ca="1" si="27"/>
        <v>2.4899239137077558</v>
      </c>
      <c r="Q84" s="177">
        <f t="shared" ca="1" si="28"/>
        <v>0</v>
      </c>
      <c r="R84" s="178">
        <f t="shared" ca="1" si="29"/>
        <v>327.24999999999994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327.25</v>
      </c>
      <c r="I85" s="180">
        <f t="shared" ca="1" si="20"/>
        <v>245.64</v>
      </c>
      <c r="J85" s="177">
        <f t="shared" ca="1" si="21"/>
        <v>79.13</v>
      </c>
      <c r="K85" s="177">
        <f t="shared" ca="1" si="22"/>
        <v>2.4900000000000002</v>
      </c>
      <c r="L85" s="177">
        <f t="shared" ca="1" si="23"/>
        <v>0</v>
      </c>
      <c r="M85" s="178">
        <f t="shared" ca="1" si="24"/>
        <v>327.26</v>
      </c>
      <c r="N85" s="176">
        <f t="shared" ca="1" si="25"/>
        <v>245.63249404143494</v>
      </c>
      <c r="O85" s="177">
        <f t="shared" ca="1" si="26"/>
        <v>79.127582044857292</v>
      </c>
      <c r="P85" s="177">
        <f t="shared" ca="1" si="27"/>
        <v>2.4899239137077558</v>
      </c>
      <c r="Q85" s="177">
        <f t="shared" ca="1" si="28"/>
        <v>0</v>
      </c>
      <c r="R85" s="178">
        <f t="shared" ca="1" si="29"/>
        <v>327.24999999999994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327.25</v>
      </c>
      <c r="I86" s="180">
        <f t="shared" ca="1" si="20"/>
        <v>245.64</v>
      </c>
      <c r="J86" s="177">
        <f t="shared" ca="1" si="21"/>
        <v>79.13</v>
      </c>
      <c r="K86" s="177">
        <f t="shared" ca="1" si="22"/>
        <v>2.4900000000000002</v>
      </c>
      <c r="L86" s="177">
        <f t="shared" ca="1" si="23"/>
        <v>0</v>
      </c>
      <c r="M86" s="178">
        <f t="shared" ca="1" si="24"/>
        <v>327.26</v>
      </c>
      <c r="N86" s="176">
        <f t="shared" ca="1" si="25"/>
        <v>245.63249404143494</v>
      </c>
      <c r="O86" s="177">
        <f t="shared" ca="1" si="26"/>
        <v>79.127582044857292</v>
      </c>
      <c r="P86" s="177">
        <f t="shared" ca="1" si="27"/>
        <v>2.4899239137077558</v>
      </c>
      <c r="Q86" s="177">
        <f t="shared" ca="1" si="28"/>
        <v>0</v>
      </c>
      <c r="R86" s="178">
        <f t="shared" ca="1" si="29"/>
        <v>327.24999999999994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327.25</v>
      </c>
      <c r="I87" s="180">
        <f t="shared" ca="1" si="20"/>
        <v>245.64</v>
      </c>
      <c r="J87" s="177">
        <f t="shared" ca="1" si="21"/>
        <v>79.13</v>
      </c>
      <c r="K87" s="177">
        <f t="shared" ca="1" si="22"/>
        <v>2.4900000000000002</v>
      </c>
      <c r="L87" s="177">
        <f t="shared" ca="1" si="23"/>
        <v>0</v>
      </c>
      <c r="M87" s="178">
        <f t="shared" ca="1" si="24"/>
        <v>327.26</v>
      </c>
      <c r="N87" s="176">
        <f t="shared" ca="1" si="25"/>
        <v>245.63249404143494</v>
      </c>
      <c r="O87" s="177">
        <f t="shared" ca="1" si="26"/>
        <v>79.127582044857292</v>
      </c>
      <c r="P87" s="177">
        <f t="shared" ca="1" si="27"/>
        <v>2.4899239137077558</v>
      </c>
      <c r="Q87" s="177">
        <f t="shared" ca="1" si="28"/>
        <v>0</v>
      </c>
      <c r="R87" s="178">
        <f t="shared" ca="1" si="29"/>
        <v>327.24999999999994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327.25</v>
      </c>
      <c r="I88" s="180">
        <f t="shared" ca="1" si="20"/>
        <v>245.64</v>
      </c>
      <c r="J88" s="177">
        <f t="shared" ca="1" si="21"/>
        <v>79.13</v>
      </c>
      <c r="K88" s="177">
        <f t="shared" ca="1" si="22"/>
        <v>2.4900000000000002</v>
      </c>
      <c r="L88" s="177">
        <f t="shared" ca="1" si="23"/>
        <v>0</v>
      </c>
      <c r="M88" s="178">
        <f t="shared" ca="1" si="24"/>
        <v>327.26</v>
      </c>
      <c r="N88" s="176">
        <f t="shared" ca="1" si="25"/>
        <v>245.63249404143494</v>
      </c>
      <c r="O88" s="177">
        <f t="shared" ca="1" si="26"/>
        <v>79.127582044857292</v>
      </c>
      <c r="P88" s="177">
        <f t="shared" ca="1" si="27"/>
        <v>2.4899239137077558</v>
      </c>
      <c r="Q88" s="177">
        <f t="shared" ca="1" si="28"/>
        <v>0</v>
      </c>
      <c r="R88" s="178">
        <f t="shared" ca="1" si="29"/>
        <v>327.24999999999994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327.25</v>
      </c>
      <c r="I89" s="180">
        <f t="shared" ca="1" si="20"/>
        <v>245.64</v>
      </c>
      <c r="J89" s="177">
        <f t="shared" ca="1" si="21"/>
        <v>79.13</v>
      </c>
      <c r="K89" s="177">
        <f t="shared" ca="1" si="22"/>
        <v>2.4900000000000002</v>
      </c>
      <c r="L89" s="177">
        <f t="shared" ca="1" si="23"/>
        <v>0</v>
      </c>
      <c r="M89" s="178">
        <f t="shared" ca="1" si="24"/>
        <v>327.26</v>
      </c>
      <c r="N89" s="176">
        <f t="shared" ca="1" si="25"/>
        <v>245.63249404143494</v>
      </c>
      <c r="O89" s="177">
        <f t="shared" ca="1" si="26"/>
        <v>79.127582044857292</v>
      </c>
      <c r="P89" s="177">
        <f t="shared" ca="1" si="27"/>
        <v>2.4899239137077558</v>
      </c>
      <c r="Q89" s="177">
        <f t="shared" ca="1" si="28"/>
        <v>0</v>
      </c>
      <c r="R89" s="178">
        <f t="shared" ca="1" si="29"/>
        <v>327.24999999999994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327.25</v>
      </c>
      <c r="I90" s="180">
        <f t="shared" ca="1" si="20"/>
        <v>245.64</v>
      </c>
      <c r="J90" s="177">
        <f t="shared" ca="1" si="21"/>
        <v>79.13</v>
      </c>
      <c r="K90" s="177">
        <f t="shared" ca="1" si="22"/>
        <v>2.4900000000000002</v>
      </c>
      <c r="L90" s="177">
        <f t="shared" ca="1" si="23"/>
        <v>0</v>
      </c>
      <c r="M90" s="178">
        <f t="shared" ca="1" si="24"/>
        <v>327.26</v>
      </c>
      <c r="N90" s="176">
        <f t="shared" ca="1" si="25"/>
        <v>245.63249404143494</v>
      </c>
      <c r="O90" s="177">
        <f t="shared" ca="1" si="26"/>
        <v>79.127582044857292</v>
      </c>
      <c r="P90" s="177">
        <f t="shared" ca="1" si="27"/>
        <v>2.4899239137077558</v>
      </c>
      <c r="Q90" s="177">
        <f t="shared" ca="1" si="28"/>
        <v>0</v>
      </c>
      <c r="R90" s="178">
        <f t="shared" ca="1" si="29"/>
        <v>327.24999999999994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327.25</v>
      </c>
      <c r="I91" s="180">
        <f t="shared" ca="1" si="20"/>
        <v>245.64</v>
      </c>
      <c r="J91" s="177">
        <f t="shared" ca="1" si="21"/>
        <v>79.13</v>
      </c>
      <c r="K91" s="177">
        <f t="shared" ca="1" si="22"/>
        <v>2.4900000000000002</v>
      </c>
      <c r="L91" s="177">
        <f t="shared" ca="1" si="23"/>
        <v>0</v>
      </c>
      <c r="M91" s="178">
        <f t="shared" ca="1" si="24"/>
        <v>327.26</v>
      </c>
      <c r="N91" s="176">
        <f t="shared" ca="1" si="25"/>
        <v>245.63249404143494</v>
      </c>
      <c r="O91" s="177">
        <f t="shared" ca="1" si="26"/>
        <v>79.127582044857292</v>
      </c>
      <c r="P91" s="177">
        <f t="shared" ca="1" si="27"/>
        <v>2.4899239137077558</v>
      </c>
      <c r="Q91" s="177">
        <f t="shared" ca="1" si="28"/>
        <v>0</v>
      </c>
      <c r="R91" s="178">
        <f t="shared" ca="1" si="29"/>
        <v>327.24999999999994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327.25</v>
      </c>
      <c r="I92" s="180">
        <f t="shared" ca="1" si="20"/>
        <v>245.64</v>
      </c>
      <c r="J92" s="177">
        <f t="shared" ca="1" si="21"/>
        <v>79.13</v>
      </c>
      <c r="K92" s="177">
        <f t="shared" ca="1" si="22"/>
        <v>2.4900000000000002</v>
      </c>
      <c r="L92" s="177">
        <f t="shared" ca="1" si="23"/>
        <v>0</v>
      </c>
      <c r="M92" s="178">
        <f t="shared" ca="1" si="24"/>
        <v>327.26</v>
      </c>
      <c r="N92" s="176">
        <f t="shared" ca="1" si="25"/>
        <v>245.63249404143494</v>
      </c>
      <c r="O92" s="177">
        <f t="shared" ca="1" si="26"/>
        <v>79.127582044857292</v>
      </c>
      <c r="P92" s="177">
        <f t="shared" ca="1" si="27"/>
        <v>2.4899239137077558</v>
      </c>
      <c r="Q92" s="177">
        <f t="shared" ca="1" si="28"/>
        <v>0</v>
      </c>
      <c r="R92" s="178">
        <f t="shared" ca="1" si="29"/>
        <v>327.24999999999994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327.25</v>
      </c>
      <c r="I93" s="180">
        <f t="shared" ca="1" si="20"/>
        <v>245.64</v>
      </c>
      <c r="J93" s="177">
        <f t="shared" ca="1" si="21"/>
        <v>79.13</v>
      </c>
      <c r="K93" s="177">
        <f t="shared" ca="1" si="22"/>
        <v>2.4900000000000002</v>
      </c>
      <c r="L93" s="177">
        <f t="shared" ca="1" si="23"/>
        <v>0</v>
      </c>
      <c r="M93" s="178">
        <f t="shared" ca="1" si="24"/>
        <v>327.26</v>
      </c>
      <c r="N93" s="176">
        <f t="shared" ca="1" si="25"/>
        <v>245.63249404143494</v>
      </c>
      <c r="O93" s="177">
        <f t="shared" ca="1" si="26"/>
        <v>79.127582044857292</v>
      </c>
      <c r="P93" s="177">
        <f t="shared" ca="1" si="27"/>
        <v>2.4899239137077558</v>
      </c>
      <c r="Q93" s="177">
        <f t="shared" ca="1" si="28"/>
        <v>0</v>
      </c>
      <c r="R93" s="178">
        <f t="shared" ca="1" si="29"/>
        <v>327.24999999999994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327.25</v>
      </c>
      <c r="I94" s="180">
        <f t="shared" ca="1" si="20"/>
        <v>245.64</v>
      </c>
      <c r="J94" s="177">
        <f t="shared" ca="1" si="21"/>
        <v>79.13</v>
      </c>
      <c r="K94" s="177">
        <f t="shared" ca="1" si="22"/>
        <v>2.4900000000000002</v>
      </c>
      <c r="L94" s="177">
        <f t="shared" ca="1" si="23"/>
        <v>0</v>
      </c>
      <c r="M94" s="178">
        <f t="shared" ca="1" si="24"/>
        <v>327.26</v>
      </c>
      <c r="N94" s="176">
        <f t="shared" ca="1" si="25"/>
        <v>245.63249404143494</v>
      </c>
      <c r="O94" s="177">
        <f t="shared" ca="1" si="26"/>
        <v>79.127582044857292</v>
      </c>
      <c r="P94" s="177">
        <f t="shared" ca="1" si="27"/>
        <v>2.4899239137077558</v>
      </c>
      <c r="Q94" s="177">
        <f t="shared" ca="1" si="28"/>
        <v>0</v>
      </c>
      <c r="R94" s="178">
        <f t="shared" ca="1" si="29"/>
        <v>327.24999999999994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327.25</v>
      </c>
      <c r="I95" s="180">
        <f t="shared" ca="1" si="20"/>
        <v>245.64</v>
      </c>
      <c r="J95" s="177">
        <f t="shared" ca="1" si="21"/>
        <v>79.13</v>
      </c>
      <c r="K95" s="177">
        <f t="shared" ca="1" si="22"/>
        <v>2.4900000000000002</v>
      </c>
      <c r="L95" s="177">
        <f t="shared" ca="1" si="23"/>
        <v>0</v>
      </c>
      <c r="M95" s="178">
        <f t="shared" ca="1" si="24"/>
        <v>327.26</v>
      </c>
      <c r="N95" s="176">
        <f t="shared" ca="1" si="25"/>
        <v>245.63249404143494</v>
      </c>
      <c r="O95" s="177">
        <f t="shared" ca="1" si="26"/>
        <v>79.127582044857292</v>
      </c>
      <c r="P95" s="177">
        <f t="shared" ca="1" si="27"/>
        <v>2.4899239137077558</v>
      </c>
      <c r="Q95" s="177">
        <f t="shared" ca="1" si="28"/>
        <v>0</v>
      </c>
      <c r="R95" s="178">
        <f t="shared" ca="1" si="29"/>
        <v>327.24999999999994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327.25</v>
      </c>
      <c r="I96" s="180">
        <f t="shared" ca="1" si="20"/>
        <v>245.64</v>
      </c>
      <c r="J96" s="177">
        <f t="shared" ca="1" si="21"/>
        <v>79.13</v>
      </c>
      <c r="K96" s="177">
        <f t="shared" ca="1" si="22"/>
        <v>2.4900000000000002</v>
      </c>
      <c r="L96" s="177">
        <f t="shared" ca="1" si="23"/>
        <v>0</v>
      </c>
      <c r="M96" s="178">
        <f t="shared" ca="1" si="24"/>
        <v>327.26</v>
      </c>
      <c r="N96" s="176">
        <f t="shared" ca="1" si="25"/>
        <v>245.63249404143494</v>
      </c>
      <c r="O96" s="177">
        <f t="shared" ca="1" si="26"/>
        <v>79.127582044857292</v>
      </c>
      <c r="P96" s="177">
        <f t="shared" ca="1" si="27"/>
        <v>2.4899239137077558</v>
      </c>
      <c r="Q96" s="177">
        <f t="shared" ca="1" si="28"/>
        <v>0</v>
      </c>
      <c r="R96" s="178">
        <f t="shared" ca="1" si="29"/>
        <v>327.24999999999994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327.25</v>
      </c>
      <c r="I97" s="180">
        <f t="shared" ca="1" si="20"/>
        <v>245.64</v>
      </c>
      <c r="J97" s="177">
        <f t="shared" ca="1" si="21"/>
        <v>79.13</v>
      </c>
      <c r="K97" s="177">
        <f t="shared" ca="1" si="22"/>
        <v>2.4900000000000002</v>
      </c>
      <c r="L97" s="177">
        <f t="shared" ca="1" si="23"/>
        <v>0</v>
      </c>
      <c r="M97" s="178">
        <f t="shared" ca="1" si="24"/>
        <v>327.26</v>
      </c>
      <c r="N97" s="176">
        <f t="shared" ca="1" si="25"/>
        <v>245.63249404143494</v>
      </c>
      <c r="O97" s="177">
        <f t="shared" ca="1" si="26"/>
        <v>79.127582044857292</v>
      </c>
      <c r="P97" s="177">
        <f t="shared" ca="1" si="27"/>
        <v>2.4899239137077558</v>
      </c>
      <c r="Q97" s="177">
        <f t="shared" ca="1" si="28"/>
        <v>0</v>
      </c>
      <c r="R97" s="178">
        <f t="shared" ca="1" si="29"/>
        <v>327.24999999999994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327.25</v>
      </c>
      <c r="I98" s="185">
        <f t="shared" ca="1" si="20"/>
        <v>245.64</v>
      </c>
      <c r="J98" s="182">
        <f t="shared" ca="1" si="21"/>
        <v>79.13</v>
      </c>
      <c r="K98" s="182">
        <f t="shared" ca="1" si="22"/>
        <v>2.4900000000000002</v>
      </c>
      <c r="L98" s="182">
        <f t="shared" ca="1" si="23"/>
        <v>0</v>
      </c>
      <c r="M98" s="183">
        <f t="shared" ca="1" si="24"/>
        <v>327.26</v>
      </c>
      <c r="N98" s="181">
        <f t="shared" ca="1" si="25"/>
        <v>245.63249404143494</v>
      </c>
      <c r="O98" s="182">
        <f t="shared" ca="1" si="26"/>
        <v>79.127582044857292</v>
      </c>
      <c r="P98" s="182">
        <f t="shared" ca="1" si="27"/>
        <v>2.4899239137077558</v>
      </c>
      <c r="Q98" s="182">
        <f t="shared" ca="1" si="28"/>
        <v>0</v>
      </c>
      <c r="R98" s="183">
        <f t="shared" ca="1" si="29"/>
        <v>327.24999999999994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6.8937325000000005</v>
      </c>
      <c r="I99" s="168">
        <f t="shared" ca="1" si="30"/>
        <v>5.5658374999999936</v>
      </c>
      <c r="J99" s="55">
        <f t="shared" ca="1" si="30"/>
        <v>1.2614150000000008</v>
      </c>
      <c r="K99" s="55">
        <f t="shared" ca="1" si="30"/>
        <v>6.6522499999999984E-2</v>
      </c>
      <c r="L99" s="55">
        <f t="shared" ca="1" si="30"/>
        <v>0</v>
      </c>
      <c r="M99" s="56">
        <f t="shared" ca="1" si="30"/>
        <v>6.8937749999999927</v>
      </c>
      <c r="N99" s="57">
        <f t="shared" ca="1" si="30"/>
        <v>5.5658055974234175</v>
      </c>
      <c r="O99" s="55">
        <f t="shared" ca="1" si="30"/>
        <v>1.2614047229132488</v>
      </c>
      <c r="P99" s="55">
        <f t="shared" ca="1" si="30"/>
        <v>6.6522179663326825E-2</v>
      </c>
      <c r="Q99" s="55">
        <f t="shared" ca="1" si="30"/>
        <v>0</v>
      </c>
      <c r="R99" s="56">
        <f t="shared" ca="1" si="30"/>
        <v>6.8937325000000005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-7.4969478696118586E-3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-1.9759693053309491E-3</v>
      </c>
      <c r="Q3" s="25">
        <f>BRPL_EOD!Q3-BRPL_ISGS_exbus!Q3</f>
        <v>-4.3917213528512633E-3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1.4830730531443237E-3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-4.3917453655240024E-3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-1.9759693053309491E-3</v>
      </c>
      <c r="Q4" s="25">
        <f>BRPL_EOD!Q4-BRPL_ISGS_exbus!Q4</f>
        <v>-4.3917213528512633E-3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-4.3917453655240024E-3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-1.9759693053309491E-3</v>
      </c>
      <c r="Q5" s="25">
        <f>BRPL_EOD!Q5-BRPL_ISGS_exbus!Q5</f>
        <v>-4.3917213528512633E-3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-4.3917453655240024E-3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-1.9759693053309491E-3</v>
      </c>
      <c r="Q6" s="25">
        <f>BRPL_EOD!Q6-BRPL_ISGS_exbus!Q6</f>
        <v>-4.3917213528512633E-3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-4.3917453655240024E-3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-1.9759693053309491E-3</v>
      </c>
      <c r="Q7" s="25">
        <f>BRPL_EOD!Q7-BRPL_ISGS_exbus!Q7</f>
        <v>0</v>
      </c>
      <c r="R7" s="25">
        <f>BRPL_EOD!R7-BRPL_ISGS_exbus!R7</f>
        <v>-4.948993658672407E-3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-4.3917453655240024E-3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-1.9759693053309491E-3</v>
      </c>
      <c r="Q8" s="25">
        <f>BRPL_EOD!Q8-BRPL_ISGS_exbus!Q8</f>
        <v>0</v>
      </c>
      <c r="R8" s="25">
        <f>BRPL_EOD!R8-BRPL_ISGS_exbus!R8</f>
        <v>-4.948993658672407E-3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-4.3917453655240024E-3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-1.9759693053309491E-3</v>
      </c>
      <c r="Q9" s="25">
        <f>BRPL_EOD!Q9-BRPL_ISGS_exbus!Q9</f>
        <v>0</v>
      </c>
      <c r="R9" s="25">
        <f>BRPL_EOD!R9-BRPL_ISGS_exbus!R9</f>
        <v>-4.948993658672407E-3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-4.3917453655240024E-3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-1.9759693053309491E-3</v>
      </c>
      <c r="Q10" s="25">
        <f>BRPL_EOD!Q10-BRPL_ISGS_exbus!Q10</f>
        <v>-5.8271935699938382E-3</v>
      </c>
      <c r="R10" s="25">
        <f>BRPL_EOD!R10-BRPL_ISGS_exbus!R10</f>
        <v>-5.8602677113945845E-3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5.1361963190217352E-3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-1.9759693053309491E-3</v>
      </c>
      <c r="Q11" s="25">
        <f>BRPL_EOD!Q11-BRPL_ISGS_exbus!Q11</f>
        <v>0</v>
      </c>
      <c r="R11" s="25">
        <f>BRPL_EOD!R11-BRPL_ISGS_exbus!R11</f>
        <v>-4.948993658672407E-3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-4.3917453655240024E-3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-1.9759693053309491E-3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-4.3917453655240024E-3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-1.9759693053309491E-3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-4.3917453655240024E-3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-1.9759693053309491E-3</v>
      </c>
      <c r="Q14" s="25">
        <f>BRPL_EOD!Q14-BRPL_ISGS_exbus!Q14</f>
        <v>5.8970886932989686E-3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-4.3917453655240024E-3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-1.9759693053309491E-3</v>
      </c>
      <c r="Q15" s="25">
        <f>BRPL_EOD!Q15-BRPL_ISGS_exbus!Q15</f>
        <v>5.8970886932989686E-3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-4.3917453655240024E-3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-1.9759693053309491E-3</v>
      </c>
      <c r="Q16" s="25">
        <f>BRPL_EOD!Q16-BRPL_ISGS_exbus!Q16</f>
        <v>5.8970886932989686E-3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5.1361963190217352E-3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-1.9759693053309491E-3</v>
      </c>
      <c r="Q17" s="25">
        <f>BRPL_EOD!Q17-BRPL_ISGS_exbus!Q17</f>
        <v>5.9010840108406626E-3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-4.3917453655240024E-3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-1.9759693053309491E-3</v>
      </c>
      <c r="Q18" s="25">
        <f>BRPL_EOD!Q18-BRPL_ISGS_exbus!Q18</f>
        <v>5.9010840108406626E-3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-4.3917453655240024E-3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-1.9759693053309491E-3</v>
      </c>
      <c r="Q19" s="25">
        <f>BRPL_EOD!Q19-BRPL_ISGS_exbus!Q19</f>
        <v>-5.9426229508208195E-3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-4.3917453655240024E-3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-1.9759693053309491E-3</v>
      </c>
      <c r="Q20" s="25">
        <f>BRPL_EOD!Q20-BRPL_ISGS_exbus!Q20</f>
        <v>-5.9426229508208195E-3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-4.3917453655240024E-3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-1.9759693053309491E-3</v>
      </c>
      <c r="Q21" s="25">
        <f>BRPL_EOD!Q21-BRPL_ISGS_exbus!Q21</f>
        <v>-5.9426229508208195E-3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-4.3917453655240024E-3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-1.9759693053309491E-3</v>
      </c>
      <c r="Q22" s="25">
        <f>BRPL_EOD!Q22-BRPL_ISGS_exbus!Q22</f>
        <v>-5.9426229508208195E-3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-4.3917453655240024E-3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-1.9759693053309491E-3</v>
      </c>
      <c r="Q23" s="25">
        <f>BRPL_EOD!Q23-BRPL_ISGS_exbus!Q23</f>
        <v>-5.9426229508208195E-3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-4.3917453655240024E-3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-1.9759693053309491E-3</v>
      </c>
      <c r="Q24" s="25">
        <f>BRPL_EOD!Q24-BRPL_ISGS_exbus!Q24</f>
        <v>-5.9426229508208195E-3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-4.3917453655240024E-3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-1.9759693053309491E-3</v>
      </c>
      <c r="Q25" s="25">
        <f>BRPL_EOD!Q25-BRPL_ISGS_exbus!Q25</f>
        <v>-5.9426229508208195E-3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-4.3917453655240024E-3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-1.9759693053309491E-3</v>
      </c>
      <c r="Q26" s="25">
        <f>BRPL_EOD!Q26-BRPL_ISGS_exbus!Q26</f>
        <v>-5.9426229508208195E-3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-1.9759693053309491E-3</v>
      </c>
      <c r="Q27" s="25">
        <f>BRPL_EOD!Q27-BRPL_ISGS_exbus!Q27</f>
        <v>-5.9426229508208195E-3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-1.9759693053309491E-3</v>
      </c>
      <c r="Q28" s="25">
        <f>BRPL_EOD!Q28-BRPL_ISGS_exbus!Q28</f>
        <v>-5.9426229508208195E-3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-4.3920056101072191E-3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-1.9759693053309491E-3</v>
      </c>
      <c r="Q29" s="25">
        <f>BRPL_EOD!Q29-BRPL_ISGS_exbus!Q29</f>
        <v>-5.9426229508208195E-3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-1.9759693053309491E-3</v>
      </c>
      <c r="Q30" s="25">
        <f>BRPL_EOD!Q30-BRPL_ISGS_exbus!Q30</f>
        <v>-5.9426229508208195E-3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-1.9759693053309491E-3</v>
      </c>
      <c r="Q31" s="25">
        <f>BRPL_EOD!Q31-BRPL_ISGS_exbus!Q31</f>
        <v>-5.9426229508208195E-3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-4.3917453655240024E-3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-1.9759693053309491E-3</v>
      </c>
      <c r="Q32" s="25">
        <f>BRPL_EOD!Q32-BRPL_ISGS_exbus!Q32</f>
        <v>-5.0996483001153337E-3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-4.3917453655240024E-3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-1.9759693053309491E-3</v>
      </c>
      <c r="Q33" s="25">
        <f>BRPL_EOD!Q33-BRPL_ISGS_exbus!Q33</f>
        <v>-5.83109919571001E-3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-4.3917453655240024E-3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-1.9759693053309491E-3</v>
      </c>
      <c r="Q34" s="25">
        <f>BRPL_EOD!Q34-BRPL_ISGS_exbus!Q34</f>
        <v>-5.83109919571001E-3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-5.3730017761992599E-3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-1.9759693053309491E-3</v>
      </c>
      <c r="Q35" s="25">
        <f>BRPL_EOD!Q35-BRPL_ISGS_exbus!Q35</f>
        <v>-5.83109919571001E-3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1.4832535885176412E-3</v>
      </c>
      <c r="V35" s="25">
        <f>BRPL_EOD!V35-BRPL_ISGS_exbus!V35</f>
        <v>-5.3730017761992599E-3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-1.9759693053309491E-3</v>
      </c>
      <c r="Q36" s="25">
        <f>BRPL_EOD!Q36-BRPL_ISGS_exbus!Q36</f>
        <v>-5.83109919571001E-3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1.4832535885176412E-3</v>
      </c>
      <c r="V36" s="25">
        <f>BRPL_EOD!V36-BRPL_ISGS_exbus!V36</f>
        <v>-5.3730017761992599E-3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-1.9759693053309491E-3</v>
      </c>
      <c r="Q37" s="25">
        <f>BRPL_EOD!Q37-BRPL_ISGS_exbus!Q37</f>
        <v>-5.83109919571001E-3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1.4832535885176412E-3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-4.3917453655240024E-3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-1.9759693053309491E-3</v>
      </c>
      <c r="Q38" s="25">
        <f>BRPL_EOD!Q38-BRPL_ISGS_exbus!Q38</f>
        <v>-5.83109919571001E-3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1.4832535885176412E-3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-4.3917453655240024E-3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-1.9759693053309491E-3</v>
      </c>
      <c r="Q39" s="25">
        <f>BRPL_EOD!Q39-BRPL_ISGS_exbus!Q39</f>
        <v>-5.83109919571001E-3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1.4832535885176412E-3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-4.3917453655240024E-3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-1.9759693053309491E-3</v>
      </c>
      <c r="Q40" s="25">
        <f>BRPL_EOD!Q40-BRPL_ISGS_exbus!Q40</f>
        <v>-5.83109919571001E-3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1.4832535885176412E-3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-4.3917453655240024E-3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-1.9759693053309491E-3</v>
      </c>
      <c r="Q41" s="25">
        <f>BRPL_EOD!Q41-BRPL_ISGS_exbus!Q41</f>
        <v>-5.83109919571001E-3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1.4832535885176412E-3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-4.3917453655240024E-3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-1.9759693053309491E-3</v>
      </c>
      <c r="Q42" s="25">
        <f>BRPL_EOD!Q42-BRPL_ISGS_exbus!Q42</f>
        <v>-5.83109919571001E-3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1.4832535885176412E-3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-4.3917453655240024E-3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-1.9759693053309491E-3</v>
      </c>
      <c r="Q43" s="25">
        <f>BRPL_EOD!Q43-BRPL_ISGS_exbus!Q43</f>
        <v>-5.83109919571001E-3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1.4832535885176412E-3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-4.3917453655240024E-3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-1.9759693053309491E-3</v>
      </c>
      <c r="Q44" s="25">
        <f>BRPL_EOD!Q44-BRPL_ISGS_exbus!Q44</f>
        <v>-5.83109919571001E-3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1.4832535885176412E-3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-4.3917453655240024E-3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-1.9759693053309491E-3</v>
      </c>
      <c r="Q45" s="25">
        <f>BRPL_EOD!Q45-BRPL_ISGS_exbus!Q45</f>
        <v>-5.83109919571001E-3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1.4832535885176412E-3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-4.3917453655240024E-3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-1.9759693053309491E-3</v>
      </c>
      <c r="Q46" s="25">
        <f>BRPL_EOD!Q46-BRPL_ISGS_exbus!Q46</f>
        <v>-5.83109919571001E-3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1.4832535885176412E-3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-4.3917453655240024E-3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1.98224553616555E-3</v>
      </c>
      <c r="Q47" s="25">
        <f>BRPL_EOD!Q47-BRPL_ISGS_exbus!Q47</f>
        <v>-5.83109919571001E-3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-1.5182176145032145E-3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1.98224553616555E-3</v>
      </c>
      <c r="Q48" s="25">
        <f>BRPL_EOD!Q48-BRPL_ISGS_exbus!Q48</f>
        <v>-5.83109919571001E-3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-1.5182176145032145E-3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-4.3917453655240024E-3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1.98224553616555E-3</v>
      </c>
      <c r="Q49" s="25">
        <f>BRPL_EOD!Q49-BRPL_ISGS_exbus!Q49</f>
        <v>-5.83109919571001E-3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-1.5182176145032145E-3</v>
      </c>
      <c r="V49" s="25">
        <f>BRPL_EOD!V49-BRPL_ISGS_exbus!V49</f>
        <v>0</v>
      </c>
      <c r="W49" s="25">
        <f>BRPL_EOD!W49-BRPL_ISGS_exbus!W49</f>
        <v>-4.9947478991612115E-3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1.98224553616555E-3</v>
      </c>
      <c r="Q50" s="25">
        <f>BRPL_EOD!Q50-BRPL_ISGS_exbus!Q50</f>
        <v>-5.83109919571001E-3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-1.5182176145032145E-3</v>
      </c>
      <c r="V50" s="25">
        <f>BRPL_EOD!V50-BRPL_ISGS_exbus!V50</f>
        <v>0</v>
      </c>
      <c r="W50" s="25">
        <f>BRPL_EOD!W50-BRPL_ISGS_exbus!W50</f>
        <v>-4.9947478991612115E-3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1.98224553616555E-3</v>
      </c>
      <c r="Q51" s="25">
        <f>BRPL_EOD!Q51-BRPL_ISGS_exbus!Q51</f>
        <v>-5.83109919571001E-3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-1.5182176145032145E-3</v>
      </c>
      <c r="V51" s="25">
        <f>BRPL_EOD!V51-BRPL_ISGS_exbus!V51</f>
        <v>0</v>
      </c>
      <c r="W51" s="25">
        <f>BRPL_EOD!W51-BRPL_ISGS_exbus!W51</f>
        <v>-4.9947478991612115E-3</v>
      </c>
      <c r="X51" s="25">
        <f>BRPL_EOD!X51-BRPL_ISGS_exbus!X51</f>
        <v>-4.3917453655240024E-3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1.98224553616555E-3</v>
      </c>
      <c r="Q52" s="25">
        <f>BRPL_EOD!Q52-BRPL_ISGS_exbus!Q52</f>
        <v>-5.83109919571001E-3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-1.5182176145032145E-3</v>
      </c>
      <c r="V52" s="25">
        <f>BRPL_EOD!V52-BRPL_ISGS_exbus!V52</f>
        <v>0</v>
      </c>
      <c r="W52" s="25">
        <f>BRPL_EOD!W52-BRPL_ISGS_exbus!W52</f>
        <v>-4.9947478991612115E-3</v>
      </c>
      <c r="X52" s="25">
        <f>BRPL_EOD!X52-BRPL_ISGS_exbus!X52</f>
        <v>-4.3917453655240024E-3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1.98224553616555E-3</v>
      </c>
      <c r="Q53" s="25">
        <f>BRPL_EOD!Q53-BRPL_ISGS_exbus!Q53</f>
        <v>-5.83109919571001E-3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-1.5182176145032145E-3</v>
      </c>
      <c r="V53" s="25">
        <f>BRPL_EOD!V53-BRPL_ISGS_exbus!V53</f>
        <v>0</v>
      </c>
      <c r="W53" s="25">
        <f>BRPL_EOD!W53-BRPL_ISGS_exbus!W53</f>
        <v>-4.9947478991612115E-3</v>
      </c>
      <c r="X53" s="25">
        <f>BRPL_EOD!X53-BRPL_ISGS_exbus!X53</f>
        <v>-4.3917453655240024E-3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1.98224553616555E-3</v>
      </c>
      <c r="Q54" s="25">
        <f>BRPL_EOD!Q54-BRPL_ISGS_exbus!Q54</f>
        <v>-5.83109919571001E-3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-1.5182176145032145E-3</v>
      </c>
      <c r="V54" s="25">
        <f>BRPL_EOD!V54-BRPL_ISGS_exbus!V54</f>
        <v>0</v>
      </c>
      <c r="W54" s="25">
        <f>BRPL_EOD!W54-BRPL_ISGS_exbus!W54</f>
        <v>-4.9947478991612115E-3</v>
      </c>
      <c r="X54" s="25">
        <f>BRPL_EOD!X54-BRPL_ISGS_exbus!X54</f>
        <v>-4.3917453655240024E-3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1.98224553616555E-3</v>
      </c>
      <c r="Q55" s="25">
        <f>BRPL_EOD!Q55-BRPL_ISGS_exbus!Q55</f>
        <v>-5.83109919571001E-3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-1.5182176145032145E-3</v>
      </c>
      <c r="V55" s="25">
        <f>BRPL_EOD!V55-BRPL_ISGS_exbus!V55</f>
        <v>0</v>
      </c>
      <c r="W55" s="25">
        <f>BRPL_EOD!W55-BRPL_ISGS_exbus!W55</f>
        <v>-4.9947478991612115E-3</v>
      </c>
      <c r="X55" s="25">
        <f>BRPL_EOD!X55-BRPL_ISGS_exbus!X55</f>
        <v>-4.3917453655240024E-3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1.98224553616555E-3</v>
      </c>
      <c r="Q56" s="25">
        <f>BRPL_EOD!Q56-BRPL_ISGS_exbus!Q56</f>
        <v>-5.83109919571001E-3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-1.5182176145032145E-3</v>
      </c>
      <c r="V56" s="25">
        <f>BRPL_EOD!V56-BRPL_ISGS_exbus!V56</f>
        <v>0</v>
      </c>
      <c r="W56" s="25">
        <f>BRPL_EOD!W56-BRPL_ISGS_exbus!W56</f>
        <v>-4.9947478991612115E-3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1.98224553616555E-3</v>
      </c>
      <c r="Q57" s="25">
        <f>BRPL_EOD!Q57-BRPL_ISGS_exbus!Q57</f>
        <v>-5.83109919571001E-3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-1.5182176145032145E-3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1.98224553616555E-3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-1.5182176145032145E-3</v>
      </c>
      <c r="V58" s="25">
        <f>BRPL_EOD!V58-BRPL_ISGS_exbus!V58</f>
        <v>0</v>
      </c>
      <c r="W58" s="25">
        <f>BRPL_EOD!W58-BRPL_ISGS_exbus!W58</f>
        <v>-4.9947478991612115E-3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1.98224553616555E-3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-1.5182176145032145E-3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-4.3917453655240024E-3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1.98224553616555E-3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-1.5182176145032145E-3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-4.3917453655240024E-3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1.98224553616555E-3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-1.5182176145032145E-3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-4.3917453655240024E-3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1.98224553616555E-3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-1.5182176145032145E-3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-4.3917453655240024E-3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1.98224553616555E-3</v>
      </c>
      <c r="Q63" s="25">
        <f>BRPL_EOD!Q63-BRPL_ISGS_exbus!Q63</f>
        <v>-5.83109919571001E-3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-1.5182176145032145E-3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-4.3917453655240024E-3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1.98224553616555E-3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-1.5182176145032145E-3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-4.3917453655240024E-3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1.98224553616555E-3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-1.5182176145032145E-3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-4.3917453655240024E-3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1.98224553616555E-3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-1.5182176145032145E-3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-4.3917453655240024E-3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1.98224553616555E-3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-1.5182176145032145E-3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-4.3917453655240024E-3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1.98224553616555E-3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-1.5182176145032145E-3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-4.3917453655240024E-3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1.98224553616555E-3</v>
      </c>
      <c r="Q69" s="25">
        <f>BRPL_EOD!Q69-BRPL_ISGS_exbus!Q69</f>
        <v>-4.3917213528512633E-3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-1.5182176145032145E-3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-4.3917453655240024E-3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1.98224553616555E-3</v>
      </c>
      <c r="Q70" s="25">
        <f>BRPL_EOD!Q70-BRPL_ISGS_exbus!Q70</f>
        <v>-4.3917213528512633E-3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-1.5182176145032145E-3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-4.3917453655240024E-3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-4.3917213528512633E-3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-1.5182176145032145E-3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-4.3917453655240024E-3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7.5059585650478766E-3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1.805900192998422E-3</v>
      </c>
      <c r="Q72" s="25">
        <f>BRPL_EOD!Q72-BRPL_ISGS_exbus!Q72</f>
        <v>-4.3917213528512633E-3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-1.5182176145032145E-3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-4.3917453655240024E-3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-4.3917213528512633E-3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-1.5182176145032145E-3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-4.3917453655240024E-3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-4.2017824695008699E-3</v>
      </c>
      <c r="Q74" s="25">
        <f>BRPL_EOD!Q74-BRPL_ISGS_exbus!Q74</f>
        <v>-4.3917213528512633E-3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-1.5182176145032145E-3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-4.3917453655240024E-3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-4.3917213528512633E-3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1.4894836523140498E-3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-4.3917453655240024E-3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1.4894836523140498E-3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-4.3917453655240024E-3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-2.1199089299237528E-3</v>
      </c>
      <c r="Q77" s="25">
        <f>BRPL_EOD!Q77-BRPL_ISGS_exbus!Q77</f>
        <v>-4.3917213528512633E-3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1.4894836523140498E-3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-4.3917453655240024E-3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-4.2588274483712496E-3</v>
      </c>
      <c r="Q78" s="25">
        <f>BRPL_EOD!Q78-BRPL_ISGS_exbus!Q78</f>
        <v>-4.3917213528512633E-3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1.4894836523140498E-3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-4.3917453655240024E-3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-4.3917213528512633E-3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1.4894836523140498E-3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-4.3917453655240024E-3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-4.3917213528512633E-3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1.4894836523140498E-3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-4.3917453655240024E-3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-4.3917213528512633E-3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1.4894836523140498E-3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-4.3917453655240024E-3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7.5059585650478766E-3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-4.3917213528512633E-3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1.4894836523140498E-3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-4.3917453655240024E-3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7.5059585650478766E-3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-4.3917213528512633E-3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1.4894836523140498E-3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-4.3917453655240024E-3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7.5059585650478766E-3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-4.3917213528512633E-3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1.4894836523140498E-3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-4.3917453655240024E-3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7.5059585650478766E-3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-4.3917213528512633E-3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1.4894836523140498E-3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-4.3917453655240024E-3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7.5059585650478766E-3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-4.3917213528512633E-3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1.4894836523140498E-3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-4.3917453655240024E-3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7.5059585650478766E-3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-4.3917213528512633E-3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1.4894836523140498E-3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-4.3917453655240024E-3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7.5059585650478766E-3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-4.3917213528512633E-3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1.4894836523140498E-3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-4.3917453655240024E-3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7.5059585650478766E-3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-4.3917213528512633E-3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1.4894836523140498E-3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-4.3917453655240024E-3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7.5059585650478766E-3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-4.3917213528512633E-3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1.4894836523140498E-3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-4.3917453655240024E-3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7.5059585650478766E-3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-4.3917213528512633E-3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1.4894836523140498E-3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-4.3917453655240024E-3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7.5059585650478766E-3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-4.3917213528512633E-3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1.4894836523140498E-3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-4.3917453655240024E-3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7.5059585650478766E-3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-4.3917213528512633E-3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1.4894836523140498E-3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-4.3917453655240024E-3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7.5059585650478766E-3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-4.3917213528512633E-3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1.4894836523140498E-3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-4.3917453655240024E-3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7.5059585650478766E-3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-4.3917213528512633E-3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1.4894836523140498E-3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-4.3917453655240024E-3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7.5059585650478766E-3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-4.3917213528512633E-3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1.4894836523140498E-3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-4.3917453655240024E-3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7.5059585650478766E-3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-4.3917213528512633E-3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1.4894836523140498E-3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-4.3917453655240024E-3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7.5059585650478766E-3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-4.3917213528512633E-3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1.4894836523140498E-3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-4.3917453655240024E-3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3.1902576576037234E-5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-1.2035843804603097E-5</v>
      </c>
      <c r="Q99" s="25">
        <f>BRPL_EOD!Q99-BRPL_ISGS_exbus!Q99</f>
        <v>-8.9903652803646761E-5</v>
      </c>
      <c r="R99" s="25">
        <f>BRPL_EOD!R99-BRPL_ISGS_exbus!R99</f>
        <v>-6.4140605865459221E-6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3.1299076466151377E-6</v>
      </c>
      <c r="V99" s="25">
        <f>BRPL_EOD!V99-BRPL_ISGS_exbus!V99</f>
        <v>-4.0297513321241318E-6</v>
      </c>
      <c r="W99" s="25">
        <f>BRPL_EOD!W99-BRPL_ISGS_exbus!W99</f>
        <v>-1.123818277315447E-5</v>
      </c>
      <c r="X99" s="25">
        <f>BRPL_EOD!X99-BRPL_ISGS_exbus!X99</f>
        <v>-8.6364810555350502E-5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99.05</v>
      </c>
      <c r="C3" s="194">
        <f>PPCL_NG!P3+PPCL_Spot!P3+GT_NG!P3+GT_Spot!P3+Bawana_NG!P3+Bawana_RLNG!P3+Bawana_Spot!P3</f>
        <v>97.927435455329203</v>
      </c>
      <c r="D3" s="195">
        <f t="shared" ref="D3:D66" si="0">B3-C3</f>
        <v>1.1225645446707944</v>
      </c>
      <c r="E3" s="194">
        <f>PPCL_NG!J3+PPCL_Spot!J3+GT_NG!J3+GT_Spot!J3+Bawana_NG!J3+Bawana_RLNG!J3+Bawana_Spot!J3</f>
        <v>65.84</v>
      </c>
      <c r="F3" s="194">
        <f>PPCL_NG!Q3+PPCL_Spot!Q3+GT_NG!Q3+GT_Spot!Q3+Bawana_NG!Q3+Bawana_RLNG!Q3+Bawana_Spot!Q3</f>
        <v>65.042600259069587</v>
      </c>
      <c r="G3" s="195">
        <f t="shared" ref="G3:G66" si="1">E3-F3</f>
        <v>0.7973997409304161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5.7480502745133633</v>
      </c>
      <c r="J3" s="195">
        <f t="shared" ref="J3:J66" si="2">H3-I3</f>
        <v>9.1949725486636602E-2</v>
      </c>
      <c r="K3" s="194">
        <f>PPCL_NG!L3+PPCL_Spot!L3+GT_NG!L3+GT_Spot!L3+Bawana_NG!L3+Bawana_RLNG!L3+Bawana_Spot!L3</f>
        <v>21.08</v>
      </c>
      <c r="L3" s="194">
        <f>PPCL_NG!S3+PPCL_Spot!S3+GT_NG!S3+GT_Spot!S3+Bawana_NG!S3+Bawana_RLNG!S3+Bawana_Spot!S3</f>
        <v>20.808489691861563</v>
      </c>
      <c r="M3" s="195">
        <f t="shared" ref="M3:M66" si="3">K3-L3</f>
        <v>0.27151030813843491</v>
      </c>
      <c r="N3" s="194">
        <f>PPCL_NG!M3+PPCL_Spot!M3+GT_NG!M3+GT_Spot!M3+Bawana_NG!M3+Bawana_RLNG!M3+Bawana_Spot!M3</f>
        <v>64.7</v>
      </c>
      <c r="O3" s="194">
        <f>PPCL_NG!T3+PPCL_Spot!T3+GT_NG!T3+GT_Spot!T3+Bawana_NG!T3+Bawana_RLNG!T3+Bawana_Spot!T3</f>
        <v>63.993424319226321</v>
      </c>
      <c r="P3" s="195">
        <f t="shared" ref="P3:P66" si="4">N3-O3</f>
        <v>0.70657568077368182</v>
      </c>
      <c r="Q3" s="195">
        <f>D3+G3+J3+M3+P3</f>
        <v>2.9899999999999638</v>
      </c>
    </row>
    <row r="4" spans="1:17">
      <c r="A4" s="34" t="s">
        <v>46</v>
      </c>
      <c r="B4" s="194">
        <f>PPCL_NG!I4+PPCL_Spot!I4+GT_NG!I4+GT_Spot!I4+Bawana_NG!I4+Bawana_RLNG!I4+Bawana_Spot!I4</f>
        <v>99.05</v>
      </c>
      <c r="C4" s="194">
        <f>PPCL_NG!P4+PPCL_Spot!P4+GT_NG!P4+GT_Spot!P4+Bawana_NG!P4+Bawana_RLNG!P4+Bawana_Spot!P4</f>
        <v>99.24612778315587</v>
      </c>
      <c r="D4" s="195">
        <f t="shared" si="0"/>
        <v>-0.1961277831558732</v>
      </c>
      <c r="E4" s="194">
        <f>PPCL_NG!J4+PPCL_Spot!J4+GT_NG!J4+GT_Spot!J4+Bawana_NG!J4+Bawana_RLNG!J4+Bawana_Spot!J4</f>
        <v>58.24</v>
      </c>
      <c r="F4" s="194">
        <f>PPCL_NG!Q4+PPCL_Spot!Q4+GT_NG!Q4+GT_Spot!Q4+Bawana_NG!Q4+Bawana_RLNG!Q4+Bawana_Spot!Q4</f>
        <v>58.347196770150916</v>
      </c>
      <c r="G4" s="195">
        <f t="shared" si="1"/>
        <v>-0.10719677015091378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5.8397307887336938</v>
      </c>
      <c r="J4" s="195">
        <f t="shared" si="2"/>
        <v>2.6921126630607972E-4</v>
      </c>
      <c r="K4" s="194">
        <f>PPCL_NG!L4+PPCL_Spot!L4+GT_NG!L4+GT_Spot!L4+Bawana_NG!L4+Bawana_RLNG!L4+Bawana_Spot!L4</f>
        <v>21.439999999999998</v>
      </c>
      <c r="L4" s="194">
        <f>PPCL_NG!S4+PPCL_Spot!S4+GT_NG!S4+GT_Spot!S4+Bawana_NG!S4+Bawana_RLNG!S4+Bawana_Spot!S4</f>
        <v>21.466748742226358</v>
      </c>
      <c r="M4" s="195">
        <f t="shared" si="3"/>
        <v>-2.6748742226359923E-2</v>
      </c>
      <c r="N4" s="194">
        <f>PPCL_NG!M4+PPCL_Spot!M4+GT_NG!M4+GT_Spot!M4+Bawana_NG!M4+Bawana_RLNG!M4+Bawana_Spot!M4</f>
        <v>68.47999999999999</v>
      </c>
      <c r="O4" s="194">
        <f>PPCL_NG!T4+PPCL_Spot!T4+GT_NG!T4+GT_Spot!T4+Bawana_NG!T4+Bawana_RLNG!T4+Bawana_Spot!T4</f>
        <v>68.620195915733191</v>
      </c>
      <c r="P4" s="195">
        <f t="shared" si="4"/>
        <v>-0.14019591573320156</v>
      </c>
      <c r="Q4" s="195">
        <f t="shared" ref="Q4:Q67" si="5">D4+G4+J4+M4+P4</f>
        <v>-0.47000000000004238</v>
      </c>
    </row>
    <row r="5" spans="1:17">
      <c r="A5" s="34" t="s">
        <v>47</v>
      </c>
      <c r="B5" s="194">
        <f>PPCL_NG!I5+PPCL_Spot!I5+GT_NG!I5+GT_Spot!I5+Bawana_NG!I5+Bawana_RLNG!I5+Bawana_Spot!I5</f>
        <v>99.05</v>
      </c>
      <c r="C5" s="194">
        <f>PPCL_NG!P5+PPCL_Spot!P5+GT_NG!P5+GT_Spot!P5+Bawana_NG!P5+Bawana_RLNG!P5+Bawana_Spot!P5</f>
        <v>99.24612778315587</v>
      </c>
      <c r="D5" s="195">
        <f t="shared" si="0"/>
        <v>-0.1961277831558732</v>
      </c>
      <c r="E5" s="194">
        <f>PPCL_NG!J5+PPCL_Spot!J5+GT_NG!J5+GT_Spot!J5+Bawana_NG!J5+Bawana_RLNG!J5+Bawana_Spot!J5</f>
        <v>58.24</v>
      </c>
      <c r="F5" s="194">
        <f>PPCL_NG!Q5+PPCL_Spot!Q5+GT_NG!Q5+GT_Spot!Q5+Bawana_NG!Q5+Bawana_RLNG!Q5+Bawana_Spot!Q5</f>
        <v>58.347196770150916</v>
      </c>
      <c r="G5" s="195">
        <f t="shared" si="1"/>
        <v>-0.10719677015091378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5.8397307887336938</v>
      </c>
      <c r="J5" s="195">
        <f t="shared" si="2"/>
        <v>2.6921126630607972E-4</v>
      </c>
      <c r="K5" s="194">
        <f>PPCL_NG!L5+PPCL_Spot!L5+GT_NG!L5+GT_Spot!L5+Bawana_NG!L5+Bawana_RLNG!L5+Bawana_Spot!L5</f>
        <v>21.439999999999998</v>
      </c>
      <c r="L5" s="194">
        <f>PPCL_NG!S5+PPCL_Spot!S5+GT_NG!S5+GT_Spot!S5+Bawana_NG!S5+Bawana_RLNG!S5+Bawana_Spot!S5</f>
        <v>21.466748742226358</v>
      </c>
      <c r="M5" s="195">
        <f t="shared" si="3"/>
        <v>-2.6748742226359923E-2</v>
      </c>
      <c r="N5" s="194">
        <f>PPCL_NG!M5+PPCL_Spot!M5+GT_NG!M5+GT_Spot!M5+Bawana_NG!M5+Bawana_RLNG!M5+Bawana_Spot!M5</f>
        <v>68.47999999999999</v>
      </c>
      <c r="O5" s="194">
        <f>PPCL_NG!T5+PPCL_Spot!T5+GT_NG!T5+GT_Spot!T5+Bawana_NG!T5+Bawana_RLNG!T5+Bawana_Spot!T5</f>
        <v>68.620195915733191</v>
      </c>
      <c r="P5" s="195">
        <f t="shared" si="4"/>
        <v>-0.14019591573320156</v>
      </c>
      <c r="Q5" s="195">
        <f t="shared" si="5"/>
        <v>-0.47000000000004238</v>
      </c>
    </row>
    <row r="6" spans="1:17">
      <c r="A6" s="34" t="s">
        <v>48</v>
      </c>
      <c r="B6" s="194">
        <f>PPCL_NG!I6+PPCL_Spot!I6+GT_NG!I6+GT_Spot!I6+Bawana_NG!I6+Bawana_RLNG!I6+Bawana_Spot!I6</f>
        <v>99.05</v>
      </c>
      <c r="C6" s="194">
        <f>PPCL_NG!P6+PPCL_Spot!P6+GT_NG!P6+GT_Spot!P6+Bawana_NG!P6+Bawana_RLNG!P6+Bawana_Spot!P6</f>
        <v>99.25</v>
      </c>
      <c r="D6" s="195">
        <f t="shared" si="0"/>
        <v>-0.20000000000000284</v>
      </c>
      <c r="E6" s="194">
        <f>PPCL_NG!J6+PPCL_Spot!J6+GT_NG!J6+GT_Spot!J6+Bawana_NG!J6+Bawana_RLNG!J6+Bawana_Spot!J6</f>
        <v>56.61</v>
      </c>
      <c r="F6" s="194">
        <f>PPCL_NG!Q6+PPCL_Spot!Q6+GT_NG!Q6+GT_Spot!Q6+Bawana_NG!Q6+Bawana_RLNG!Q6+Bawana_Spot!Q6</f>
        <v>56.71950166112957</v>
      </c>
      <c r="G6" s="195">
        <f t="shared" si="1"/>
        <v>-0.10950166112957049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21.68</v>
      </c>
      <c r="L6" s="194">
        <f>PPCL_NG!S6+PPCL_Spot!S6+GT_NG!S6+GT_Spot!S6+Bawana_NG!S6+Bawana_RLNG!S6+Bawana_Spot!S6</f>
        <v>21.707641196013292</v>
      </c>
      <c r="M6" s="195">
        <f t="shared" si="3"/>
        <v>-2.7641196013291847E-2</v>
      </c>
      <c r="N6" s="194">
        <f>PPCL_NG!M6+PPCL_Spot!M6+GT_NG!M6+GT_Spot!M6+Bawana_NG!M6+Bawana_RLNG!M6+Bawana_Spot!M6</f>
        <v>69.2</v>
      </c>
      <c r="O6" s="194">
        <f>PPCL_NG!T6+PPCL_Spot!T6+GT_NG!T6+GT_Spot!T6+Bawana_NG!T6+Bawana_RLNG!T6+Bawana_Spot!T6</f>
        <v>69.342857142857142</v>
      </c>
      <c r="P6" s="195">
        <f t="shared" si="4"/>
        <v>-0.1428571428571388</v>
      </c>
      <c r="Q6" s="195">
        <f t="shared" si="5"/>
        <v>-0.48000000000000398</v>
      </c>
    </row>
    <row r="7" spans="1:17">
      <c r="A7" s="34" t="s">
        <v>49</v>
      </c>
      <c r="B7" s="194">
        <f>PPCL_NG!I7+PPCL_Spot!I7+GT_NG!I7+GT_Spot!I7+Bawana_NG!I7+Bawana_RLNG!I7+Bawana_Spot!I7</f>
        <v>99.05</v>
      </c>
      <c r="C7" s="194">
        <f>PPCL_NG!P7+PPCL_Spot!P7+GT_NG!P7+GT_Spot!P7+Bawana_NG!P7+Bawana_RLNG!P7+Bawana_Spot!P7</f>
        <v>99.25</v>
      </c>
      <c r="D7" s="195">
        <f t="shared" si="0"/>
        <v>-0.20000000000000284</v>
      </c>
      <c r="E7" s="194">
        <f>PPCL_NG!J7+PPCL_Spot!J7+GT_NG!J7+GT_Spot!J7+Bawana_NG!J7+Bawana_RLNG!J7+Bawana_Spot!J7</f>
        <v>56.61</v>
      </c>
      <c r="F7" s="194">
        <f>PPCL_NG!Q7+PPCL_Spot!Q7+GT_NG!Q7+GT_Spot!Q7+Bawana_NG!Q7+Bawana_RLNG!Q7+Bawana_Spot!Q7</f>
        <v>56.71950166112957</v>
      </c>
      <c r="G7" s="195">
        <f t="shared" si="1"/>
        <v>-0.10950166112957049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21.68</v>
      </c>
      <c r="L7" s="194">
        <f>PPCL_NG!S7+PPCL_Spot!S7+GT_NG!S7+GT_Spot!S7+Bawana_NG!S7+Bawana_RLNG!S7+Bawana_Spot!S7</f>
        <v>21.707641196013292</v>
      </c>
      <c r="M7" s="195">
        <f t="shared" si="3"/>
        <v>-2.7641196013291847E-2</v>
      </c>
      <c r="N7" s="194">
        <f>PPCL_NG!M7+PPCL_Spot!M7+GT_NG!M7+GT_Spot!M7+Bawana_NG!M7+Bawana_RLNG!M7+Bawana_Spot!M7</f>
        <v>69.2</v>
      </c>
      <c r="O7" s="194">
        <f>PPCL_NG!T7+PPCL_Spot!T7+GT_NG!T7+GT_Spot!T7+Bawana_NG!T7+Bawana_RLNG!T7+Bawana_Spot!T7</f>
        <v>69.342857142857142</v>
      </c>
      <c r="P7" s="195">
        <f t="shared" si="4"/>
        <v>-0.1428571428571388</v>
      </c>
      <c r="Q7" s="195">
        <f t="shared" si="5"/>
        <v>-0.48000000000000398</v>
      </c>
    </row>
    <row r="8" spans="1:17">
      <c r="A8" s="34" t="s">
        <v>50</v>
      </c>
      <c r="B8" s="194">
        <f>PPCL_NG!I8+PPCL_Spot!I8+GT_NG!I8+GT_Spot!I8+Bawana_NG!I8+Bawana_RLNG!I8+Bawana_Spot!I8</f>
        <v>99.05</v>
      </c>
      <c r="C8" s="194">
        <f>PPCL_NG!P8+PPCL_Spot!P8+GT_NG!P8+GT_Spot!P8+Bawana_NG!P8+Bawana_RLNG!P8+Bawana_Spot!P8</f>
        <v>99.25</v>
      </c>
      <c r="D8" s="195">
        <f t="shared" si="0"/>
        <v>-0.20000000000000284</v>
      </c>
      <c r="E8" s="194">
        <f>PPCL_NG!J8+PPCL_Spot!J8+GT_NG!J8+GT_Spot!J8+Bawana_NG!J8+Bawana_RLNG!J8+Bawana_Spot!J8</f>
        <v>56.61</v>
      </c>
      <c r="F8" s="194">
        <f>PPCL_NG!Q8+PPCL_Spot!Q8+GT_NG!Q8+GT_Spot!Q8+Bawana_NG!Q8+Bawana_RLNG!Q8+Bawana_Spot!Q8</f>
        <v>56.71950166112957</v>
      </c>
      <c r="G8" s="195">
        <f t="shared" si="1"/>
        <v>-0.10950166112957049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21.68</v>
      </c>
      <c r="L8" s="194">
        <f>PPCL_NG!S8+PPCL_Spot!S8+GT_NG!S8+GT_Spot!S8+Bawana_NG!S8+Bawana_RLNG!S8+Bawana_Spot!S8</f>
        <v>21.707641196013292</v>
      </c>
      <c r="M8" s="195">
        <f t="shared" si="3"/>
        <v>-2.7641196013291847E-2</v>
      </c>
      <c r="N8" s="194">
        <f>PPCL_NG!M8+PPCL_Spot!M8+GT_NG!M8+GT_Spot!M8+Bawana_NG!M8+Bawana_RLNG!M8+Bawana_Spot!M8</f>
        <v>69.2</v>
      </c>
      <c r="O8" s="194">
        <f>PPCL_NG!T8+PPCL_Spot!T8+GT_NG!T8+GT_Spot!T8+Bawana_NG!T8+Bawana_RLNG!T8+Bawana_Spot!T8</f>
        <v>69.342857142857142</v>
      </c>
      <c r="P8" s="195">
        <f t="shared" si="4"/>
        <v>-0.1428571428571388</v>
      </c>
      <c r="Q8" s="195">
        <f t="shared" si="5"/>
        <v>-0.48000000000000398</v>
      </c>
    </row>
    <row r="9" spans="1:17">
      <c r="A9" s="34" t="s">
        <v>51</v>
      </c>
      <c r="B9" s="194">
        <f>PPCL_NG!I9+PPCL_Spot!I9+GT_NG!I9+GT_Spot!I9+Bawana_NG!I9+Bawana_RLNG!I9+Bawana_Spot!I9</f>
        <v>99.05</v>
      </c>
      <c r="C9" s="194">
        <f>PPCL_NG!P9+PPCL_Spot!P9+GT_NG!P9+GT_Spot!P9+Bawana_NG!P9+Bawana_RLNG!P9+Bawana_Spot!P9</f>
        <v>99.25</v>
      </c>
      <c r="D9" s="195">
        <f t="shared" si="0"/>
        <v>-0.20000000000000284</v>
      </c>
      <c r="E9" s="194">
        <f>PPCL_NG!J9+PPCL_Spot!J9+GT_NG!J9+GT_Spot!J9+Bawana_NG!J9+Bawana_RLNG!J9+Bawana_Spot!J9</f>
        <v>56.61</v>
      </c>
      <c r="F9" s="194">
        <f>PPCL_NG!Q9+PPCL_Spot!Q9+GT_NG!Q9+GT_Spot!Q9+Bawana_NG!Q9+Bawana_RLNG!Q9+Bawana_Spot!Q9</f>
        <v>56.71950166112957</v>
      </c>
      <c r="G9" s="195">
        <f t="shared" si="1"/>
        <v>-0.10950166112957049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21.68</v>
      </c>
      <c r="L9" s="194">
        <f>PPCL_NG!S9+PPCL_Spot!S9+GT_NG!S9+GT_Spot!S9+Bawana_NG!S9+Bawana_RLNG!S9+Bawana_Spot!S9</f>
        <v>21.707641196013292</v>
      </c>
      <c r="M9" s="195">
        <f t="shared" si="3"/>
        <v>-2.7641196013291847E-2</v>
      </c>
      <c r="N9" s="194">
        <f>PPCL_NG!M9+PPCL_Spot!M9+GT_NG!M9+GT_Spot!M9+Bawana_NG!M9+Bawana_RLNG!M9+Bawana_Spot!M9</f>
        <v>69.2</v>
      </c>
      <c r="O9" s="194">
        <f>PPCL_NG!T9+PPCL_Spot!T9+GT_NG!T9+GT_Spot!T9+Bawana_NG!T9+Bawana_RLNG!T9+Bawana_Spot!T9</f>
        <v>69.342857142857142</v>
      </c>
      <c r="P9" s="195">
        <f t="shared" si="4"/>
        <v>-0.1428571428571388</v>
      </c>
      <c r="Q9" s="195">
        <f t="shared" si="5"/>
        <v>-0.48000000000000398</v>
      </c>
    </row>
    <row r="10" spans="1:17">
      <c r="A10" s="34" t="s">
        <v>52</v>
      </c>
      <c r="B10" s="194">
        <f>PPCL_NG!I10+PPCL_Spot!I10+GT_NG!I10+GT_Spot!I10+Bawana_NG!I10+Bawana_RLNG!I10+Bawana_Spot!I10</f>
        <v>99.05</v>
      </c>
      <c r="C10" s="194">
        <f>PPCL_NG!P10+PPCL_Spot!P10+GT_NG!P10+GT_Spot!P10+Bawana_NG!P10+Bawana_RLNG!P10+Bawana_Spot!P10</f>
        <v>99.25</v>
      </c>
      <c r="D10" s="195">
        <f t="shared" si="0"/>
        <v>-0.20000000000000284</v>
      </c>
      <c r="E10" s="194">
        <f>PPCL_NG!J10+PPCL_Spot!J10+GT_NG!J10+GT_Spot!J10+Bawana_NG!J10+Bawana_RLNG!J10+Bawana_Spot!J10</f>
        <v>56.61</v>
      </c>
      <c r="F10" s="194">
        <f>PPCL_NG!Q10+PPCL_Spot!Q10+GT_NG!Q10+GT_Spot!Q10+Bawana_NG!Q10+Bawana_RLNG!Q10+Bawana_Spot!Q10</f>
        <v>56.71950166112957</v>
      </c>
      <c r="G10" s="195">
        <f t="shared" si="1"/>
        <v>-0.10950166112957049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21.68</v>
      </c>
      <c r="L10" s="194">
        <f>PPCL_NG!S10+PPCL_Spot!S10+GT_NG!S10+GT_Spot!S10+Bawana_NG!S10+Bawana_RLNG!S10+Bawana_Spot!S10</f>
        <v>21.707641196013292</v>
      </c>
      <c r="M10" s="195">
        <f t="shared" si="3"/>
        <v>-2.7641196013291847E-2</v>
      </c>
      <c r="N10" s="194">
        <f>PPCL_NG!M10+PPCL_Spot!M10+GT_NG!M10+GT_Spot!M10+Bawana_NG!M10+Bawana_RLNG!M10+Bawana_Spot!M10</f>
        <v>69.2</v>
      </c>
      <c r="O10" s="194">
        <f>PPCL_NG!T10+PPCL_Spot!T10+GT_NG!T10+GT_Spot!T10+Bawana_NG!T10+Bawana_RLNG!T10+Bawana_Spot!T10</f>
        <v>69.342857142857142</v>
      </c>
      <c r="P10" s="195">
        <f t="shared" si="4"/>
        <v>-0.1428571428571388</v>
      </c>
      <c r="Q10" s="195">
        <f t="shared" si="5"/>
        <v>-0.48000000000000398</v>
      </c>
    </row>
    <row r="11" spans="1:17">
      <c r="A11" s="34" t="s">
        <v>53</v>
      </c>
      <c r="B11" s="194">
        <f>PPCL_NG!I11+PPCL_Spot!I11+GT_NG!I11+GT_Spot!I11+Bawana_NG!I11+Bawana_RLNG!I11+Bawana_Spot!I11</f>
        <v>99.05</v>
      </c>
      <c r="C11" s="194">
        <f>PPCL_NG!P11+PPCL_Spot!P11+GT_NG!P11+GT_Spot!P11+Bawana_NG!P11+Bawana_RLNG!P11+Bawana_Spot!P11</f>
        <v>99.25</v>
      </c>
      <c r="D11" s="195">
        <f t="shared" si="0"/>
        <v>-0.20000000000000284</v>
      </c>
      <c r="E11" s="194">
        <f>PPCL_NG!J11+PPCL_Spot!J11+GT_NG!J11+GT_Spot!J11+Bawana_NG!J11+Bawana_RLNG!J11+Bawana_Spot!J11</f>
        <v>56.61</v>
      </c>
      <c r="F11" s="194">
        <f>PPCL_NG!Q11+PPCL_Spot!Q11+GT_NG!Q11+GT_Spot!Q11+Bawana_NG!Q11+Bawana_RLNG!Q11+Bawana_Spot!Q11</f>
        <v>56.71950166112957</v>
      </c>
      <c r="G11" s="195">
        <f t="shared" si="1"/>
        <v>-0.10950166112957049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21.68</v>
      </c>
      <c r="L11" s="194">
        <f>PPCL_NG!S11+PPCL_Spot!S11+GT_NG!S11+GT_Spot!S11+Bawana_NG!S11+Bawana_RLNG!S11+Bawana_Spot!S11</f>
        <v>21.707641196013292</v>
      </c>
      <c r="M11" s="195">
        <f t="shared" si="3"/>
        <v>-2.7641196013291847E-2</v>
      </c>
      <c r="N11" s="194">
        <f>PPCL_NG!M11+PPCL_Spot!M11+GT_NG!M11+GT_Spot!M11+Bawana_NG!M11+Bawana_RLNG!M11+Bawana_Spot!M11</f>
        <v>69.2</v>
      </c>
      <c r="O11" s="194">
        <f>PPCL_NG!T11+PPCL_Spot!T11+GT_NG!T11+GT_Spot!T11+Bawana_NG!T11+Bawana_RLNG!T11+Bawana_Spot!T11</f>
        <v>69.342857142857142</v>
      </c>
      <c r="P11" s="195">
        <f t="shared" si="4"/>
        <v>-0.1428571428571388</v>
      </c>
      <c r="Q11" s="195">
        <f t="shared" si="5"/>
        <v>-0.48000000000000398</v>
      </c>
    </row>
    <row r="12" spans="1:17">
      <c r="A12" s="34" t="s">
        <v>54</v>
      </c>
      <c r="B12" s="194">
        <f>PPCL_NG!I12+PPCL_Spot!I12+GT_NG!I12+GT_Spot!I12+Bawana_NG!I12+Bawana_RLNG!I12+Bawana_Spot!I12</f>
        <v>99.05</v>
      </c>
      <c r="C12" s="194">
        <f>PPCL_NG!P12+PPCL_Spot!P12+GT_NG!P12+GT_Spot!P12+Bawana_NG!P12+Bawana_RLNG!P12+Bawana_Spot!P12</f>
        <v>99.25</v>
      </c>
      <c r="D12" s="195">
        <f t="shared" si="0"/>
        <v>-0.20000000000000284</v>
      </c>
      <c r="E12" s="194">
        <f>PPCL_NG!J12+PPCL_Spot!J12+GT_NG!J12+GT_Spot!J12+Bawana_NG!J12+Bawana_RLNG!J12+Bawana_Spot!J12</f>
        <v>56.61</v>
      </c>
      <c r="F12" s="194">
        <f>PPCL_NG!Q12+PPCL_Spot!Q12+GT_NG!Q12+GT_Spot!Q12+Bawana_NG!Q12+Bawana_RLNG!Q12+Bawana_Spot!Q12</f>
        <v>56.71950166112957</v>
      </c>
      <c r="G12" s="195">
        <f t="shared" si="1"/>
        <v>-0.10950166112957049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21.68</v>
      </c>
      <c r="L12" s="194">
        <f>PPCL_NG!S12+PPCL_Spot!S12+GT_NG!S12+GT_Spot!S12+Bawana_NG!S12+Bawana_RLNG!S12+Bawana_Spot!S12</f>
        <v>21.707641196013292</v>
      </c>
      <c r="M12" s="195">
        <f t="shared" si="3"/>
        <v>-2.7641196013291847E-2</v>
      </c>
      <c r="N12" s="194">
        <f>PPCL_NG!M12+PPCL_Spot!M12+GT_NG!M12+GT_Spot!M12+Bawana_NG!M12+Bawana_RLNG!M12+Bawana_Spot!M12</f>
        <v>69.2</v>
      </c>
      <c r="O12" s="194">
        <f>PPCL_NG!T12+PPCL_Spot!T12+GT_NG!T12+GT_Spot!T12+Bawana_NG!T12+Bawana_RLNG!T12+Bawana_Spot!T12</f>
        <v>69.342857142857142</v>
      </c>
      <c r="P12" s="195">
        <f t="shared" si="4"/>
        <v>-0.1428571428571388</v>
      </c>
      <c r="Q12" s="195">
        <f t="shared" si="5"/>
        <v>-0.48000000000000398</v>
      </c>
    </row>
    <row r="13" spans="1:17">
      <c r="A13" s="34" t="s">
        <v>55</v>
      </c>
      <c r="B13" s="194">
        <f>PPCL_NG!I13+PPCL_Spot!I13+GT_NG!I13+GT_Spot!I13+Bawana_NG!I13+Bawana_RLNG!I13+Bawana_Spot!I13</f>
        <v>99.05</v>
      </c>
      <c r="C13" s="194">
        <f>PPCL_NG!P13+PPCL_Spot!P13+GT_NG!P13+GT_Spot!P13+Bawana_NG!P13+Bawana_RLNG!P13+Bawana_Spot!P13</f>
        <v>99.25</v>
      </c>
      <c r="D13" s="195">
        <f t="shared" si="0"/>
        <v>-0.20000000000000284</v>
      </c>
      <c r="E13" s="194">
        <f>PPCL_NG!J13+PPCL_Spot!J13+GT_NG!J13+GT_Spot!J13+Bawana_NG!J13+Bawana_RLNG!J13+Bawana_Spot!J13</f>
        <v>56.61</v>
      </c>
      <c r="F13" s="194">
        <f>PPCL_NG!Q13+PPCL_Spot!Q13+GT_NG!Q13+GT_Spot!Q13+Bawana_NG!Q13+Bawana_RLNG!Q13+Bawana_Spot!Q13</f>
        <v>56.71950166112957</v>
      </c>
      <c r="G13" s="195">
        <f t="shared" si="1"/>
        <v>-0.10950166112957049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21.68</v>
      </c>
      <c r="L13" s="194">
        <f>PPCL_NG!S13+PPCL_Spot!S13+GT_NG!S13+GT_Spot!S13+Bawana_NG!S13+Bawana_RLNG!S13+Bawana_Spot!S13</f>
        <v>21.707641196013292</v>
      </c>
      <c r="M13" s="195">
        <f t="shared" si="3"/>
        <v>-2.7641196013291847E-2</v>
      </c>
      <c r="N13" s="194">
        <f>PPCL_NG!M13+PPCL_Spot!M13+GT_NG!M13+GT_Spot!M13+Bawana_NG!M13+Bawana_RLNG!M13+Bawana_Spot!M13</f>
        <v>69.2</v>
      </c>
      <c r="O13" s="194">
        <f>PPCL_NG!T13+PPCL_Spot!T13+GT_NG!T13+GT_Spot!T13+Bawana_NG!T13+Bawana_RLNG!T13+Bawana_Spot!T13</f>
        <v>69.342857142857142</v>
      </c>
      <c r="P13" s="195">
        <f t="shared" si="4"/>
        <v>-0.1428571428571388</v>
      </c>
      <c r="Q13" s="195">
        <f t="shared" si="5"/>
        <v>-0.48000000000000398</v>
      </c>
    </row>
    <row r="14" spans="1:17">
      <c r="A14" s="34" t="s">
        <v>56</v>
      </c>
      <c r="B14" s="194">
        <f>PPCL_NG!I14+PPCL_Spot!I14+GT_NG!I14+GT_Spot!I14+Bawana_NG!I14+Bawana_RLNG!I14+Bawana_Spot!I14</f>
        <v>99.05</v>
      </c>
      <c r="C14" s="194">
        <f>PPCL_NG!P14+PPCL_Spot!P14+GT_NG!P14+GT_Spot!P14+Bawana_NG!P14+Bawana_RLNG!P14+Bawana_Spot!P14</f>
        <v>99.25</v>
      </c>
      <c r="D14" s="195">
        <f t="shared" si="0"/>
        <v>-0.20000000000000284</v>
      </c>
      <c r="E14" s="194">
        <f>PPCL_NG!J14+PPCL_Spot!J14+GT_NG!J14+GT_Spot!J14+Bawana_NG!J14+Bawana_RLNG!J14+Bawana_Spot!J14</f>
        <v>56.61</v>
      </c>
      <c r="F14" s="194">
        <f>PPCL_NG!Q14+PPCL_Spot!Q14+GT_NG!Q14+GT_Spot!Q14+Bawana_NG!Q14+Bawana_RLNG!Q14+Bawana_Spot!Q14</f>
        <v>56.71950166112957</v>
      </c>
      <c r="G14" s="195">
        <f t="shared" si="1"/>
        <v>-0.10950166112957049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21.68</v>
      </c>
      <c r="L14" s="194">
        <f>PPCL_NG!S14+PPCL_Spot!S14+GT_NG!S14+GT_Spot!S14+Bawana_NG!S14+Bawana_RLNG!S14+Bawana_Spot!S14</f>
        <v>21.707641196013292</v>
      </c>
      <c r="M14" s="195">
        <f t="shared" si="3"/>
        <v>-2.7641196013291847E-2</v>
      </c>
      <c r="N14" s="194">
        <f>PPCL_NG!M14+PPCL_Spot!M14+GT_NG!M14+GT_Spot!M14+Bawana_NG!M14+Bawana_RLNG!M14+Bawana_Spot!M14</f>
        <v>69.2</v>
      </c>
      <c r="O14" s="194">
        <f>PPCL_NG!T14+PPCL_Spot!T14+GT_NG!T14+GT_Spot!T14+Bawana_NG!T14+Bawana_RLNG!T14+Bawana_Spot!T14</f>
        <v>69.342857142857142</v>
      </c>
      <c r="P14" s="195">
        <f t="shared" si="4"/>
        <v>-0.1428571428571388</v>
      </c>
      <c r="Q14" s="195">
        <f t="shared" si="5"/>
        <v>-0.48000000000000398</v>
      </c>
    </row>
    <row r="15" spans="1:17">
      <c r="A15" s="34" t="s">
        <v>57</v>
      </c>
      <c r="B15" s="194">
        <f>PPCL_NG!I15+PPCL_Spot!I15+GT_NG!I15+GT_Spot!I15+Bawana_NG!I15+Bawana_RLNG!I15+Bawana_Spot!I15</f>
        <v>108.78</v>
      </c>
      <c r="C15" s="194">
        <f>PPCL_NG!P15+PPCL_Spot!P15+GT_NG!P15+GT_Spot!P15+Bawana_NG!P15+Bawana_RLNG!P15+Bawana_Spot!P15</f>
        <v>108.97610955617753</v>
      </c>
      <c r="D15" s="195">
        <f t="shared" si="0"/>
        <v>-0.19610955617753234</v>
      </c>
      <c r="E15" s="194">
        <f>PPCL_NG!J15+PPCL_Spot!J15+GT_NG!J15+GT_Spot!J15+Bawana_NG!J15+Bawana_RLNG!J15+Bawana_Spot!J15</f>
        <v>62.24</v>
      </c>
      <c r="F15" s="194">
        <f>PPCL_NG!Q15+PPCL_Spot!Q15+GT_NG!Q15+GT_Spot!Q15+Bawana_NG!Q15+Bawana_RLNG!Q15+Bawana_Spot!Q15</f>
        <v>62.347250561569396</v>
      </c>
      <c r="G15" s="195">
        <f t="shared" si="1"/>
        <v>-0.10725056156939416</v>
      </c>
      <c r="H15" s="194">
        <f>PPCL_NG!K15+PPCL_Spot!K15+GT_NG!K15+GT_Spot!K15+Bawana_NG!K15+Bawana_RLNG!K15+Bawana_Spot!K15</f>
        <v>6.41</v>
      </c>
      <c r="I15" s="194">
        <f>PPCL_NG!R15+PPCL_Spot!R15+GT_NG!R15+GT_Spot!R15+Bawana_NG!R15+Bawana_RLNG!R15+Bawana_Spot!R15</f>
        <v>6.4097720911635347</v>
      </c>
      <c r="J15" s="195">
        <f t="shared" si="2"/>
        <v>2.2790883646539584E-4</v>
      </c>
      <c r="K15" s="194">
        <f>PPCL_NG!L15+PPCL_Spot!L15+GT_NG!L15+GT_Spot!L15+Bawana_NG!L15+Bawana_RLNG!L15+Bawana_Spot!L15</f>
        <v>23.96</v>
      </c>
      <c r="L15" s="194">
        <f>PPCL_NG!S15+PPCL_Spot!S15+GT_NG!S15+GT_Spot!S15+Bawana_NG!S15+Bawana_RLNG!S15+Bawana_Spot!S15</f>
        <v>23.986729560667431</v>
      </c>
      <c r="M15" s="195">
        <f t="shared" si="3"/>
        <v>-2.6729560667430263E-2</v>
      </c>
      <c r="N15" s="194">
        <f>PPCL_NG!M15+PPCL_Spot!M15+GT_NG!M15+GT_Spot!M15+Bawana_NG!M15+Bawana_RLNG!M15+Bawana_Spot!M15</f>
        <v>76</v>
      </c>
      <c r="O15" s="194">
        <f>PPCL_NG!T15+PPCL_Spot!T15+GT_NG!T15+GT_Spot!T15+Bawana_NG!T15+Bawana_RLNG!T15+Bawana_Spot!T15</f>
        <v>76.14013823042211</v>
      </c>
      <c r="P15" s="195">
        <f t="shared" si="4"/>
        <v>-0.14013823042211015</v>
      </c>
      <c r="Q15" s="195">
        <f t="shared" si="5"/>
        <v>-0.47000000000000153</v>
      </c>
    </row>
    <row r="16" spans="1:17">
      <c r="A16" s="34" t="s">
        <v>58</v>
      </c>
      <c r="B16" s="194">
        <f>PPCL_NG!I16+PPCL_Spot!I16+GT_NG!I16+GT_Spot!I16+Bawana_NG!I16+Bawana_RLNG!I16+Bawana_Spot!I16</f>
        <v>108.78</v>
      </c>
      <c r="C16" s="194">
        <f>PPCL_NG!P16+PPCL_Spot!P16+GT_NG!P16+GT_Spot!P16+Bawana_NG!P16+Bawana_RLNG!P16+Bawana_Spot!P16</f>
        <v>108.97610955617753</v>
      </c>
      <c r="D16" s="195">
        <f t="shared" si="0"/>
        <v>-0.19610955617753234</v>
      </c>
      <c r="E16" s="194">
        <f>PPCL_NG!J16+PPCL_Spot!J16+GT_NG!J16+GT_Spot!J16+Bawana_NG!J16+Bawana_RLNG!J16+Bawana_Spot!J16</f>
        <v>62.24</v>
      </c>
      <c r="F16" s="194">
        <f>PPCL_NG!Q16+PPCL_Spot!Q16+GT_NG!Q16+GT_Spot!Q16+Bawana_NG!Q16+Bawana_RLNG!Q16+Bawana_Spot!Q16</f>
        <v>62.347250561569396</v>
      </c>
      <c r="G16" s="195">
        <f t="shared" si="1"/>
        <v>-0.10725056156939416</v>
      </c>
      <c r="H16" s="194">
        <f>PPCL_NG!K16+PPCL_Spot!K16+GT_NG!K16+GT_Spot!K16+Bawana_NG!K16+Bawana_RLNG!K16+Bawana_Spot!K16</f>
        <v>6.41</v>
      </c>
      <c r="I16" s="194">
        <f>PPCL_NG!R16+PPCL_Spot!R16+GT_NG!R16+GT_Spot!R16+Bawana_NG!R16+Bawana_RLNG!R16+Bawana_Spot!R16</f>
        <v>6.4097720911635347</v>
      </c>
      <c r="J16" s="195">
        <f t="shared" si="2"/>
        <v>2.2790883646539584E-4</v>
      </c>
      <c r="K16" s="194">
        <f>PPCL_NG!L16+PPCL_Spot!L16+GT_NG!L16+GT_Spot!L16+Bawana_NG!L16+Bawana_RLNG!L16+Bawana_Spot!L16</f>
        <v>23.96</v>
      </c>
      <c r="L16" s="194">
        <f>PPCL_NG!S16+PPCL_Spot!S16+GT_NG!S16+GT_Spot!S16+Bawana_NG!S16+Bawana_RLNG!S16+Bawana_Spot!S16</f>
        <v>23.986729560667431</v>
      </c>
      <c r="M16" s="195">
        <f t="shared" si="3"/>
        <v>-2.6729560667430263E-2</v>
      </c>
      <c r="N16" s="194">
        <f>PPCL_NG!M16+PPCL_Spot!M16+GT_NG!M16+GT_Spot!M16+Bawana_NG!M16+Bawana_RLNG!M16+Bawana_Spot!M16</f>
        <v>76</v>
      </c>
      <c r="O16" s="194">
        <f>PPCL_NG!T16+PPCL_Spot!T16+GT_NG!T16+GT_Spot!T16+Bawana_NG!T16+Bawana_RLNG!T16+Bawana_Spot!T16</f>
        <v>76.14013823042211</v>
      </c>
      <c r="P16" s="195">
        <f t="shared" si="4"/>
        <v>-0.14013823042211015</v>
      </c>
      <c r="Q16" s="195">
        <f t="shared" si="5"/>
        <v>-0.47000000000000153</v>
      </c>
    </row>
    <row r="17" spans="1:17">
      <c r="A17" s="34" t="s">
        <v>59</v>
      </c>
      <c r="B17" s="194">
        <f>PPCL_NG!I17+PPCL_Spot!I17+GT_NG!I17+GT_Spot!I17+Bawana_NG!I17+Bawana_RLNG!I17+Bawana_Spot!I17</f>
        <v>108.78</v>
      </c>
      <c r="C17" s="194">
        <f>PPCL_NG!P17+PPCL_Spot!P17+GT_NG!P17+GT_Spot!P17+Bawana_NG!P17+Bawana_RLNG!P17+Bawana_Spot!P17</f>
        <v>108.97610955617753</v>
      </c>
      <c r="D17" s="195">
        <f t="shared" si="0"/>
        <v>-0.19610955617753234</v>
      </c>
      <c r="E17" s="194">
        <f>PPCL_NG!J17+PPCL_Spot!J17+GT_NG!J17+GT_Spot!J17+Bawana_NG!J17+Bawana_RLNG!J17+Bawana_Spot!J17</f>
        <v>62.24</v>
      </c>
      <c r="F17" s="194">
        <f>PPCL_NG!Q17+PPCL_Spot!Q17+GT_NG!Q17+GT_Spot!Q17+Bawana_NG!Q17+Bawana_RLNG!Q17+Bawana_Spot!Q17</f>
        <v>62.347250561569396</v>
      </c>
      <c r="G17" s="195">
        <f t="shared" si="1"/>
        <v>-0.10725056156939416</v>
      </c>
      <c r="H17" s="194">
        <f>PPCL_NG!K17+PPCL_Spot!K17+GT_NG!K17+GT_Spot!K17+Bawana_NG!K17+Bawana_RLNG!K17+Bawana_Spot!K17</f>
        <v>6.41</v>
      </c>
      <c r="I17" s="194">
        <f>PPCL_NG!R17+PPCL_Spot!R17+GT_NG!R17+GT_Spot!R17+Bawana_NG!R17+Bawana_RLNG!R17+Bawana_Spot!R17</f>
        <v>6.4097720911635347</v>
      </c>
      <c r="J17" s="195">
        <f t="shared" si="2"/>
        <v>2.2790883646539584E-4</v>
      </c>
      <c r="K17" s="194">
        <f>PPCL_NG!L17+PPCL_Spot!L17+GT_NG!L17+GT_Spot!L17+Bawana_NG!L17+Bawana_RLNG!L17+Bawana_Spot!L17</f>
        <v>23.96</v>
      </c>
      <c r="L17" s="194">
        <f>PPCL_NG!S17+PPCL_Spot!S17+GT_NG!S17+GT_Spot!S17+Bawana_NG!S17+Bawana_RLNG!S17+Bawana_Spot!S17</f>
        <v>23.986729560667431</v>
      </c>
      <c r="M17" s="195">
        <f t="shared" si="3"/>
        <v>-2.6729560667430263E-2</v>
      </c>
      <c r="N17" s="194">
        <f>PPCL_NG!M17+PPCL_Spot!M17+GT_NG!M17+GT_Spot!M17+Bawana_NG!M17+Bawana_RLNG!M17+Bawana_Spot!M17</f>
        <v>76</v>
      </c>
      <c r="O17" s="194">
        <f>PPCL_NG!T17+PPCL_Spot!T17+GT_NG!T17+GT_Spot!T17+Bawana_NG!T17+Bawana_RLNG!T17+Bawana_Spot!T17</f>
        <v>76.14013823042211</v>
      </c>
      <c r="P17" s="195">
        <f t="shared" si="4"/>
        <v>-0.14013823042211015</v>
      </c>
      <c r="Q17" s="195">
        <f t="shared" si="5"/>
        <v>-0.47000000000000153</v>
      </c>
    </row>
    <row r="18" spans="1:17">
      <c r="A18" s="34" t="s">
        <v>60</v>
      </c>
      <c r="B18" s="194">
        <f>PPCL_NG!I18+PPCL_Spot!I18+GT_NG!I18+GT_Spot!I18+Bawana_NG!I18+Bawana_RLNG!I18+Bawana_Spot!I18</f>
        <v>108.78</v>
      </c>
      <c r="C18" s="194">
        <f>PPCL_NG!P18+PPCL_Spot!P18+GT_NG!P18+GT_Spot!P18+Bawana_NG!P18+Bawana_RLNG!P18+Bawana_Spot!P18</f>
        <v>108.97610955617753</v>
      </c>
      <c r="D18" s="195">
        <f t="shared" si="0"/>
        <v>-0.19610955617753234</v>
      </c>
      <c r="E18" s="194">
        <f>PPCL_NG!J18+PPCL_Spot!J18+GT_NG!J18+GT_Spot!J18+Bawana_NG!J18+Bawana_RLNG!J18+Bawana_Spot!J18</f>
        <v>62.24</v>
      </c>
      <c r="F18" s="194">
        <f>PPCL_NG!Q18+PPCL_Spot!Q18+GT_NG!Q18+GT_Spot!Q18+Bawana_NG!Q18+Bawana_RLNG!Q18+Bawana_Spot!Q18</f>
        <v>62.347250561569396</v>
      </c>
      <c r="G18" s="195">
        <f t="shared" si="1"/>
        <v>-0.10725056156939416</v>
      </c>
      <c r="H18" s="194">
        <f>PPCL_NG!K18+PPCL_Spot!K18+GT_NG!K18+GT_Spot!K18+Bawana_NG!K18+Bawana_RLNG!K18+Bawana_Spot!K18</f>
        <v>6.41</v>
      </c>
      <c r="I18" s="194">
        <f>PPCL_NG!R18+PPCL_Spot!R18+GT_NG!R18+GT_Spot!R18+Bawana_NG!R18+Bawana_RLNG!R18+Bawana_Spot!R18</f>
        <v>6.4097720911635347</v>
      </c>
      <c r="J18" s="195">
        <f t="shared" si="2"/>
        <v>2.2790883646539584E-4</v>
      </c>
      <c r="K18" s="194">
        <f>PPCL_NG!L18+PPCL_Spot!L18+GT_NG!L18+GT_Spot!L18+Bawana_NG!L18+Bawana_RLNG!L18+Bawana_Spot!L18</f>
        <v>23.96</v>
      </c>
      <c r="L18" s="194">
        <f>PPCL_NG!S18+PPCL_Spot!S18+GT_NG!S18+GT_Spot!S18+Bawana_NG!S18+Bawana_RLNG!S18+Bawana_Spot!S18</f>
        <v>23.986729560667431</v>
      </c>
      <c r="M18" s="195">
        <f t="shared" si="3"/>
        <v>-2.6729560667430263E-2</v>
      </c>
      <c r="N18" s="194">
        <f>PPCL_NG!M18+PPCL_Spot!M18+GT_NG!M18+GT_Spot!M18+Bawana_NG!M18+Bawana_RLNG!M18+Bawana_Spot!M18</f>
        <v>76</v>
      </c>
      <c r="O18" s="194">
        <f>PPCL_NG!T18+PPCL_Spot!T18+GT_NG!T18+GT_Spot!T18+Bawana_NG!T18+Bawana_RLNG!T18+Bawana_Spot!T18</f>
        <v>76.14013823042211</v>
      </c>
      <c r="P18" s="195">
        <f t="shared" si="4"/>
        <v>-0.14013823042211015</v>
      </c>
      <c r="Q18" s="195">
        <f t="shared" si="5"/>
        <v>-0.47000000000000153</v>
      </c>
    </row>
    <row r="19" spans="1:17">
      <c r="A19" s="34" t="s">
        <v>61</v>
      </c>
      <c r="B19" s="194">
        <f>PPCL_NG!I19+PPCL_Spot!I19+GT_NG!I19+GT_Spot!I19+Bawana_NG!I19+Bawana_RLNG!I19+Bawana_Spot!I19</f>
        <v>108.78</v>
      </c>
      <c r="C19" s="194">
        <f>PPCL_NG!P19+PPCL_Spot!P19+GT_NG!P19+GT_Spot!P19+Bawana_NG!P19+Bawana_RLNG!P19+Bawana_Spot!P19</f>
        <v>108.97610955617753</v>
      </c>
      <c r="D19" s="195">
        <f t="shared" si="0"/>
        <v>-0.19610955617753234</v>
      </c>
      <c r="E19" s="194">
        <f>PPCL_NG!J19+PPCL_Spot!J19+GT_NG!J19+GT_Spot!J19+Bawana_NG!J19+Bawana_RLNG!J19+Bawana_Spot!J19</f>
        <v>62.24</v>
      </c>
      <c r="F19" s="194">
        <f>PPCL_NG!Q19+PPCL_Spot!Q19+GT_NG!Q19+GT_Spot!Q19+Bawana_NG!Q19+Bawana_RLNG!Q19+Bawana_Spot!Q19</f>
        <v>62.347250561569396</v>
      </c>
      <c r="G19" s="195">
        <f t="shared" si="1"/>
        <v>-0.10725056156939416</v>
      </c>
      <c r="H19" s="194">
        <f>PPCL_NG!K19+PPCL_Spot!K19+GT_NG!K19+GT_Spot!K19+Bawana_NG!K19+Bawana_RLNG!K19+Bawana_Spot!K19</f>
        <v>6.41</v>
      </c>
      <c r="I19" s="194">
        <f>PPCL_NG!R19+PPCL_Spot!R19+GT_NG!R19+GT_Spot!R19+Bawana_NG!R19+Bawana_RLNG!R19+Bawana_Spot!R19</f>
        <v>6.4097720911635347</v>
      </c>
      <c r="J19" s="195">
        <f t="shared" si="2"/>
        <v>2.2790883646539584E-4</v>
      </c>
      <c r="K19" s="194">
        <f>PPCL_NG!L19+PPCL_Spot!L19+GT_NG!L19+GT_Spot!L19+Bawana_NG!L19+Bawana_RLNG!L19+Bawana_Spot!L19</f>
        <v>23.96</v>
      </c>
      <c r="L19" s="194">
        <f>PPCL_NG!S19+PPCL_Spot!S19+GT_NG!S19+GT_Spot!S19+Bawana_NG!S19+Bawana_RLNG!S19+Bawana_Spot!S19</f>
        <v>23.986729560667431</v>
      </c>
      <c r="M19" s="195">
        <f t="shared" si="3"/>
        <v>-2.6729560667430263E-2</v>
      </c>
      <c r="N19" s="194">
        <f>PPCL_NG!M19+PPCL_Spot!M19+GT_NG!M19+GT_Spot!M19+Bawana_NG!M19+Bawana_RLNG!M19+Bawana_Spot!M19</f>
        <v>76</v>
      </c>
      <c r="O19" s="194">
        <f>PPCL_NG!T19+PPCL_Spot!T19+GT_NG!T19+GT_Spot!T19+Bawana_NG!T19+Bawana_RLNG!T19+Bawana_Spot!T19</f>
        <v>76.14013823042211</v>
      </c>
      <c r="P19" s="195">
        <f t="shared" si="4"/>
        <v>-0.14013823042211015</v>
      </c>
      <c r="Q19" s="195">
        <f t="shared" si="5"/>
        <v>-0.47000000000000153</v>
      </c>
    </row>
    <row r="20" spans="1:17">
      <c r="A20" s="34" t="s">
        <v>62</v>
      </c>
      <c r="B20" s="194">
        <f>PPCL_NG!I20+PPCL_Spot!I20+GT_NG!I20+GT_Spot!I20+Bawana_NG!I20+Bawana_RLNG!I20+Bawana_Spot!I20</f>
        <v>108.78</v>
      </c>
      <c r="C20" s="194">
        <f>PPCL_NG!P20+PPCL_Spot!P20+GT_NG!P20+GT_Spot!P20+Bawana_NG!P20+Bawana_RLNG!P20+Bawana_Spot!P20</f>
        <v>108.97610955617753</v>
      </c>
      <c r="D20" s="195">
        <f t="shared" si="0"/>
        <v>-0.19610955617753234</v>
      </c>
      <c r="E20" s="194">
        <f>PPCL_NG!J20+PPCL_Spot!J20+GT_NG!J20+GT_Spot!J20+Bawana_NG!J20+Bawana_RLNG!J20+Bawana_Spot!J20</f>
        <v>62.24</v>
      </c>
      <c r="F20" s="194">
        <f>PPCL_NG!Q20+PPCL_Spot!Q20+GT_NG!Q20+GT_Spot!Q20+Bawana_NG!Q20+Bawana_RLNG!Q20+Bawana_Spot!Q20</f>
        <v>62.347250561569396</v>
      </c>
      <c r="G20" s="195">
        <f t="shared" si="1"/>
        <v>-0.10725056156939416</v>
      </c>
      <c r="H20" s="194">
        <f>PPCL_NG!K20+PPCL_Spot!K20+GT_NG!K20+GT_Spot!K20+Bawana_NG!K20+Bawana_RLNG!K20+Bawana_Spot!K20</f>
        <v>6.41</v>
      </c>
      <c r="I20" s="194">
        <f>PPCL_NG!R20+PPCL_Spot!R20+GT_NG!R20+GT_Spot!R20+Bawana_NG!R20+Bawana_RLNG!R20+Bawana_Spot!R20</f>
        <v>6.4097720911635347</v>
      </c>
      <c r="J20" s="195">
        <f t="shared" si="2"/>
        <v>2.2790883646539584E-4</v>
      </c>
      <c r="K20" s="194">
        <f>PPCL_NG!L20+PPCL_Spot!L20+GT_NG!L20+GT_Spot!L20+Bawana_NG!L20+Bawana_RLNG!L20+Bawana_Spot!L20</f>
        <v>23.96</v>
      </c>
      <c r="L20" s="194">
        <f>PPCL_NG!S20+PPCL_Spot!S20+GT_NG!S20+GT_Spot!S20+Bawana_NG!S20+Bawana_RLNG!S20+Bawana_Spot!S20</f>
        <v>23.986729560667431</v>
      </c>
      <c r="M20" s="195">
        <f t="shared" si="3"/>
        <v>-2.6729560667430263E-2</v>
      </c>
      <c r="N20" s="194">
        <f>PPCL_NG!M20+PPCL_Spot!M20+GT_NG!M20+GT_Spot!M20+Bawana_NG!M20+Bawana_RLNG!M20+Bawana_Spot!M20</f>
        <v>76</v>
      </c>
      <c r="O20" s="194">
        <f>PPCL_NG!T20+PPCL_Spot!T20+GT_NG!T20+GT_Spot!T20+Bawana_NG!T20+Bawana_RLNG!T20+Bawana_Spot!T20</f>
        <v>76.14013823042211</v>
      </c>
      <c r="P20" s="195">
        <f t="shared" si="4"/>
        <v>-0.14013823042211015</v>
      </c>
      <c r="Q20" s="195">
        <f t="shared" si="5"/>
        <v>-0.47000000000000153</v>
      </c>
    </row>
    <row r="21" spans="1:17">
      <c r="A21" s="34" t="s">
        <v>63</v>
      </c>
      <c r="B21" s="194">
        <f>PPCL_NG!I21+PPCL_Spot!I21+GT_NG!I21+GT_Spot!I21+Bawana_NG!I21+Bawana_RLNG!I21+Bawana_Spot!I21</f>
        <v>109.22</v>
      </c>
      <c r="C21" s="194">
        <f>PPCL_NG!P21+PPCL_Spot!P21+GT_NG!P21+GT_Spot!P21+Bawana_NG!P21+Bawana_RLNG!P21+Bawana_Spot!P21</f>
        <v>109.42063933251815</v>
      </c>
      <c r="D21" s="195">
        <f t="shared" si="0"/>
        <v>-0.20063933251815058</v>
      </c>
      <c r="E21" s="194">
        <f>PPCL_NG!J21+PPCL_Spot!J21+GT_NG!J21+GT_Spot!J21+Bawana_NG!J21+Bawana_RLNG!J21+Bawana_Spot!J21</f>
        <v>62.48</v>
      </c>
      <c r="F21" s="194">
        <f>PPCL_NG!Q21+PPCL_Spot!Q21+GT_NG!Q21+GT_Spot!Q21+Bawana_NG!Q21+Bawana_RLNG!Q21+Bawana_Spot!Q21</f>
        <v>62.589718719895501</v>
      </c>
      <c r="G21" s="195">
        <f t="shared" si="1"/>
        <v>-0.10971871989550408</v>
      </c>
      <c r="H21" s="194">
        <f>PPCL_NG!K21+PPCL_Spot!K21+GT_NG!K21+GT_Spot!K21+Bawana_NG!K21+Bawana_RLNG!K21+Bawana_Spot!K21</f>
        <v>6.41</v>
      </c>
      <c r="I21" s="194">
        <f>PPCL_NG!R21+PPCL_Spot!R21+GT_NG!R21+GT_Spot!R21+Bawana_NG!R21+Bawana_RLNG!R21+Bawana_Spot!R21</f>
        <v>6.4097720911635347</v>
      </c>
      <c r="J21" s="195">
        <f t="shared" si="2"/>
        <v>2.2790883646539584E-4</v>
      </c>
      <c r="K21" s="194">
        <f>PPCL_NG!L21+PPCL_Spot!L21+GT_NG!L21+GT_Spot!L21+Bawana_NG!L21+Bawana_RLNG!L21+Bawana_Spot!L21</f>
        <v>23.96</v>
      </c>
      <c r="L21" s="194">
        <f>PPCL_NG!S21+PPCL_Spot!S21+GT_NG!S21+GT_Spot!S21+Bawana_NG!S21+Bawana_RLNG!S21+Bawana_Spot!S21</f>
        <v>23.986552659992324</v>
      </c>
      <c r="M21" s="195">
        <f t="shared" si="3"/>
        <v>-2.6552659992322702E-2</v>
      </c>
      <c r="N21" s="194">
        <f>PPCL_NG!M21+PPCL_Spot!M21+GT_NG!M21+GT_Spot!M21+Bawana_NG!M21+Bawana_RLNG!M21+Bawana_Spot!M21</f>
        <v>76.31</v>
      </c>
      <c r="O21" s="194">
        <f>PPCL_NG!T21+PPCL_Spot!T21+GT_NG!T21+GT_Spot!T21+Bawana_NG!T21+Bawana_RLNG!T21+Bawana_Spot!T21</f>
        <v>76.453317196430504</v>
      </c>
      <c r="P21" s="195">
        <f t="shared" si="4"/>
        <v>-0.14331719643050178</v>
      </c>
      <c r="Q21" s="195">
        <f t="shared" si="5"/>
        <v>-0.48000000000001375</v>
      </c>
    </row>
    <row r="22" spans="1:17">
      <c r="A22" s="34" t="s">
        <v>64</v>
      </c>
      <c r="B22" s="194">
        <f>PPCL_NG!I22+PPCL_Spot!I22+GT_NG!I22+GT_Spot!I22+Bawana_NG!I22+Bawana_RLNG!I22+Bawana_Spot!I22</f>
        <v>109.22</v>
      </c>
      <c r="C22" s="194">
        <f>PPCL_NG!P22+PPCL_Spot!P22+GT_NG!P22+GT_Spot!P22+Bawana_NG!P22+Bawana_RLNG!P22+Bawana_Spot!P22</f>
        <v>109.42063933251815</v>
      </c>
      <c r="D22" s="195">
        <f t="shared" si="0"/>
        <v>-0.20063933251815058</v>
      </c>
      <c r="E22" s="194">
        <f>PPCL_NG!J22+PPCL_Spot!J22+GT_NG!J22+GT_Spot!J22+Bawana_NG!J22+Bawana_RLNG!J22+Bawana_Spot!J22</f>
        <v>62.48</v>
      </c>
      <c r="F22" s="194">
        <f>PPCL_NG!Q22+PPCL_Spot!Q22+GT_NG!Q22+GT_Spot!Q22+Bawana_NG!Q22+Bawana_RLNG!Q22+Bawana_Spot!Q22</f>
        <v>62.589718719895501</v>
      </c>
      <c r="G22" s="195">
        <f t="shared" si="1"/>
        <v>-0.10971871989550408</v>
      </c>
      <c r="H22" s="194">
        <f>PPCL_NG!K22+PPCL_Spot!K22+GT_NG!K22+GT_Spot!K22+Bawana_NG!K22+Bawana_RLNG!K22+Bawana_Spot!K22</f>
        <v>6.41</v>
      </c>
      <c r="I22" s="194">
        <f>PPCL_NG!R22+PPCL_Spot!R22+GT_NG!R22+GT_Spot!R22+Bawana_NG!R22+Bawana_RLNG!R22+Bawana_Spot!R22</f>
        <v>6.4097720911635347</v>
      </c>
      <c r="J22" s="195">
        <f t="shared" si="2"/>
        <v>2.2790883646539584E-4</v>
      </c>
      <c r="K22" s="194">
        <f>PPCL_NG!L22+PPCL_Spot!L22+GT_NG!L22+GT_Spot!L22+Bawana_NG!L22+Bawana_RLNG!L22+Bawana_Spot!L22</f>
        <v>23.96</v>
      </c>
      <c r="L22" s="194">
        <f>PPCL_NG!S22+PPCL_Spot!S22+GT_NG!S22+GT_Spot!S22+Bawana_NG!S22+Bawana_RLNG!S22+Bawana_Spot!S22</f>
        <v>23.986552659992324</v>
      </c>
      <c r="M22" s="195">
        <f t="shared" si="3"/>
        <v>-2.6552659992322702E-2</v>
      </c>
      <c r="N22" s="194">
        <f>PPCL_NG!M22+PPCL_Spot!M22+GT_NG!M22+GT_Spot!M22+Bawana_NG!M22+Bawana_RLNG!M22+Bawana_Spot!M22</f>
        <v>76.31</v>
      </c>
      <c r="O22" s="194">
        <f>PPCL_NG!T22+PPCL_Spot!T22+GT_NG!T22+GT_Spot!T22+Bawana_NG!T22+Bawana_RLNG!T22+Bawana_Spot!T22</f>
        <v>76.453317196430504</v>
      </c>
      <c r="P22" s="195">
        <f t="shared" si="4"/>
        <v>-0.14331719643050178</v>
      </c>
      <c r="Q22" s="195">
        <f t="shared" si="5"/>
        <v>-0.48000000000001375</v>
      </c>
    </row>
    <row r="23" spans="1:17">
      <c r="A23" s="34" t="s">
        <v>65</v>
      </c>
      <c r="B23" s="194">
        <f>PPCL_NG!I23+PPCL_Spot!I23+GT_NG!I23+GT_Spot!I23+Bawana_NG!I23+Bawana_RLNG!I23+Bawana_Spot!I23</f>
        <v>109.22</v>
      </c>
      <c r="C23" s="194">
        <f>PPCL_NG!P23+PPCL_Spot!P23+GT_NG!P23+GT_Spot!P23+Bawana_NG!P23+Bawana_RLNG!P23+Bawana_Spot!P23</f>
        <v>109.42063933251815</v>
      </c>
      <c r="D23" s="195">
        <f t="shared" si="0"/>
        <v>-0.20063933251815058</v>
      </c>
      <c r="E23" s="194">
        <f>PPCL_NG!J23+PPCL_Spot!J23+GT_NG!J23+GT_Spot!J23+Bawana_NG!J23+Bawana_RLNG!J23+Bawana_Spot!J23</f>
        <v>62.48</v>
      </c>
      <c r="F23" s="194">
        <f>PPCL_NG!Q23+PPCL_Spot!Q23+GT_NG!Q23+GT_Spot!Q23+Bawana_NG!Q23+Bawana_RLNG!Q23+Bawana_Spot!Q23</f>
        <v>62.589718719895501</v>
      </c>
      <c r="G23" s="195">
        <f t="shared" si="1"/>
        <v>-0.10971871989550408</v>
      </c>
      <c r="H23" s="194">
        <f>PPCL_NG!K23+PPCL_Spot!K23+GT_NG!K23+GT_Spot!K23+Bawana_NG!K23+Bawana_RLNG!K23+Bawana_Spot!K23</f>
        <v>6.41</v>
      </c>
      <c r="I23" s="194">
        <f>PPCL_NG!R23+PPCL_Spot!R23+GT_NG!R23+GT_Spot!R23+Bawana_NG!R23+Bawana_RLNG!R23+Bawana_Spot!R23</f>
        <v>6.4097720911635347</v>
      </c>
      <c r="J23" s="195">
        <f t="shared" si="2"/>
        <v>2.2790883646539584E-4</v>
      </c>
      <c r="K23" s="194">
        <f>PPCL_NG!L23+PPCL_Spot!L23+GT_NG!L23+GT_Spot!L23+Bawana_NG!L23+Bawana_RLNG!L23+Bawana_Spot!L23</f>
        <v>23.96</v>
      </c>
      <c r="L23" s="194">
        <f>PPCL_NG!S23+PPCL_Spot!S23+GT_NG!S23+GT_Spot!S23+Bawana_NG!S23+Bawana_RLNG!S23+Bawana_Spot!S23</f>
        <v>23.986552659992324</v>
      </c>
      <c r="M23" s="195">
        <f t="shared" si="3"/>
        <v>-2.6552659992322702E-2</v>
      </c>
      <c r="N23" s="194">
        <f>PPCL_NG!M23+PPCL_Spot!M23+GT_NG!M23+GT_Spot!M23+Bawana_NG!M23+Bawana_RLNG!M23+Bawana_Spot!M23</f>
        <v>76.31</v>
      </c>
      <c r="O23" s="194">
        <f>PPCL_NG!T23+PPCL_Spot!T23+GT_NG!T23+GT_Spot!T23+Bawana_NG!T23+Bawana_RLNG!T23+Bawana_Spot!T23</f>
        <v>76.453317196430504</v>
      </c>
      <c r="P23" s="195">
        <f t="shared" si="4"/>
        <v>-0.14331719643050178</v>
      </c>
      <c r="Q23" s="195">
        <f t="shared" si="5"/>
        <v>-0.48000000000001375</v>
      </c>
    </row>
    <row r="24" spans="1:17">
      <c r="A24" s="34" t="s">
        <v>66</v>
      </c>
      <c r="B24" s="194">
        <f>PPCL_NG!I24+PPCL_Spot!I24+GT_NG!I24+GT_Spot!I24+Bawana_NG!I24+Bawana_RLNG!I24+Bawana_Spot!I24</f>
        <v>109.22</v>
      </c>
      <c r="C24" s="194">
        <f>PPCL_NG!P24+PPCL_Spot!P24+GT_NG!P24+GT_Spot!P24+Bawana_NG!P24+Bawana_RLNG!P24+Bawana_Spot!P24</f>
        <v>109.42063933251815</v>
      </c>
      <c r="D24" s="195">
        <f t="shared" si="0"/>
        <v>-0.20063933251815058</v>
      </c>
      <c r="E24" s="194">
        <f>PPCL_NG!J24+PPCL_Spot!J24+GT_NG!J24+GT_Spot!J24+Bawana_NG!J24+Bawana_RLNG!J24+Bawana_Spot!J24</f>
        <v>62.48</v>
      </c>
      <c r="F24" s="194">
        <f>PPCL_NG!Q24+PPCL_Spot!Q24+GT_NG!Q24+GT_Spot!Q24+Bawana_NG!Q24+Bawana_RLNG!Q24+Bawana_Spot!Q24</f>
        <v>62.589718719895501</v>
      </c>
      <c r="G24" s="195">
        <f t="shared" si="1"/>
        <v>-0.10971871989550408</v>
      </c>
      <c r="H24" s="194">
        <f>PPCL_NG!K24+PPCL_Spot!K24+GT_NG!K24+GT_Spot!K24+Bawana_NG!K24+Bawana_RLNG!K24+Bawana_Spot!K24</f>
        <v>6.41</v>
      </c>
      <c r="I24" s="194">
        <f>PPCL_NG!R24+PPCL_Spot!R24+GT_NG!R24+GT_Spot!R24+Bawana_NG!R24+Bawana_RLNG!R24+Bawana_Spot!R24</f>
        <v>6.4097720911635347</v>
      </c>
      <c r="J24" s="195">
        <f t="shared" si="2"/>
        <v>2.2790883646539584E-4</v>
      </c>
      <c r="K24" s="194">
        <f>PPCL_NG!L24+PPCL_Spot!L24+GT_NG!L24+GT_Spot!L24+Bawana_NG!L24+Bawana_RLNG!L24+Bawana_Spot!L24</f>
        <v>23.96</v>
      </c>
      <c r="L24" s="194">
        <f>PPCL_NG!S24+PPCL_Spot!S24+GT_NG!S24+GT_Spot!S24+Bawana_NG!S24+Bawana_RLNG!S24+Bawana_Spot!S24</f>
        <v>23.986552659992324</v>
      </c>
      <c r="M24" s="195">
        <f t="shared" si="3"/>
        <v>-2.6552659992322702E-2</v>
      </c>
      <c r="N24" s="194">
        <f>PPCL_NG!M24+PPCL_Spot!M24+GT_NG!M24+GT_Spot!M24+Bawana_NG!M24+Bawana_RLNG!M24+Bawana_Spot!M24</f>
        <v>76.31</v>
      </c>
      <c r="O24" s="194">
        <f>PPCL_NG!T24+PPCL_Spot!T24+GT_NG!T24+GT_Spot!T24+Bawana_NG!T24+Bawana_RLNG!T24+Bawana_Spot!T24</f>
        <v>76.453317196430504</v>
      </c>
      <c r="P24" s="195">
        <f t="shared" si="4"/>
        <v>-0.14331719643050178</v>
      </c>
      <c r="Q24" s="195">
        <f t="shared" si="5"/>
        <v>-0.48000000000001375</v>
      </c>
    </row>
    <row r="25" spans="1:17">
      <c r="A25" s="34" t="s">
        <v>67</v>
      </c>
      <c r="B25" s="194">
        <f>PPCL_NG!I25+PPCL_Spot!I25+GT_NG!I25+GT_Spot!I25+Bawana_NG!I25+Bawana_RLNG!I25+Bawana_Spot!I25</f>
        <v>109.22</v>
      </c>
      <c r="C25" s="194">
        <f>PPCL_NG!P25+PPCL_Spot!P25+GT_NG!P25+GT_Spot!P25+Bawana_NG!P25+Bawana_RLNG!P25+Bawana_Spot!P25</f>
        <v>109.42063933251815</v>
      </c>
      <c r="D25" s="195">
        <f t="shared" si="0"/>
        <v>-0.20063933251815058</v>
      </c>
      <c r="E25" s="194">
        <f>PPCL_NG!J25+PPCL_Spot!J25+GT_NG!J25+GT_Spot!J25+Bawana_NG!J25+Bawana_RLNG!J25+Bawana_Spot!J25</f>
        <v>62.48</v>
      </c>
      <c r="F25" s="194">
        <f>PPCL_NG!Q25+PPCL_Spot!Q25+GT_NG!Q25+GT_Spot!Q25+Bawana_NG!Q25+Bawana_RLNG!Q25+Bawana_Spot!Q25</f>
        <v>62.589718719895501</v>
      </c>
      <c r="G25" s="195">
        <f t="shared" si="1"/>
        <v>-0.10971871989550408</v>
      </c>
      <c r="H25" s="194">
        <f>PPCL_NG!K25+PPCL_Spot!K25+GT_NG!K25+GT_Spot!K25+Bawana_NG!K25+Bawana_RLNG!K25+Bawana_Spot!K25</f>
        <v>6.41</v>
      </c>
      <c r="I25" s="194">
        <f>PPCL_NG!R25+PPCL_Spot!R25+GT_NG!R25+GT_Spot!R25+Bawana_NG!R25+Bawana_RLNG!R25+Bawana_Spot!R25</f>
        <v>6.4097720911635347</v>
      </c>
      <c r="J25" s="195">
        <f t="shared" si="2"/>
        <v>2.2790883646539584E-4</v>
      </c>
      <c r="K25" s="194">
        <f>PPCL_NG!L25+PPCL_Spot!L25+GT_NG!L25+GT_Spot!L25+Bawana_NG!L25+Bawana_RLNG!L25+Bawana_Spot!L25</f>
        <v>23.96</v>
      </c>
      <c r="L25" s="194">
        <f>PPCL_NG!S25+PPCL_Spot!S25+GT_NG!S25+GT_Spot!S25+Bawana_NG!S25+Bawana_RLNG!S25+Bawana_Spot!S25</f>
        <v>23.986552659992324</v>
      </c>
      <c r="M25" s="195">
        <f t="shared" si="3"/>
        <v>-2.6552659992322702E-2</v>
      </c>
      <c r="N25" s="194">
        <f>PPCL_NG!M25+PPCL_Spot!M25+GT_NG!M25+GT_Spot!M25+Bawana_NG!M25+Bawana_RLNG!M25+Bawana_Spot!M25</f>
        <v>76.31</v>
      </c>
      <c r="O25" s="194">
        <f>PPCL_NG!T25+PPCL_Spot!T25+GT_NG!T25+GT_Spot!T25+Bawana_NG!T25+Bawana_RLNG!T25+Bawana_Spot!T25</f>
        <v>76.453317196430504</v>
      </c>
      <c r="P25" s="195">
        <f t="shared" si="4"/>
        <v>-0.14331719643050178</v>
      </c>
      <c r="Q25" s="195">
        <f t="shared" si="5"/>
        <v>-0.48000000000001375</v>
      </c>
    </row>
    <row r="26" spans="1:17">
      <c r="A26" s="34" t="s">
        <v>68</v>
      </c>
      <c r="B26" s="194">
        <f>PPCL_NG!I26+PPCL_Spot!I26+GT_NG!I26+GT_Spot!I26+Bawana_NG!I26+Bawana_RLNG!I26+Bawana_Spot!I26</f>
        <v>109.22</v>
      </c>
      <c r="C26" s="194">
        <f>PPCL_NG!P26+PPCL_Spot!P26+GT_NG!P26+GT_Spot!P26+Bawana_NG!P26+Bawana_RLNG!P26+Bawana_Spot!P26</f>
        <v>109.42063933251815</v>
      </c>
      <c r="D26" s="195">
        <f t="shared" si="0"/>
        <v>-0.20063933251815058</v>
      </c>
      <c r="E26" s="194">
        <f>PPCL_NG!J26+PPCL_Spot!J26+GT_NG!J26+GT_Spot!J26+Bawana_NG!J26+Bawana_RLNG!J26+Bawana_Spot!J26</f>
        <v>62.48</v>
      </c>
      <c r="F26" s="194">
        <f>PPCL_NG!Q26+PPCL_Spot!Q26+GT_NG!Q26+GT_Spot!Q26+Bawana_NG!Q26+Bawana_RLNG!Q26+Bawana_Spot!Q26</f>
        <v>62.589718719895501</v>
      </c>
      <c r="G26" s="195">
        <f t="shared" si="1"/>
        <v>-0.10971871989550408</v>
      </c>
      <c r="H26" s="194">
        <f>PPCL_NG!K26+PPCL_Spot!K26+GT_NG!K26+GT_Spot!K26+Bawana_NG!K26+Bawana_RLNG!K26+Bawana_Spot!K26</f>
        <v>6.41</v>
      </c>
      <c r="I26" s="194">
        <f>PPCL_NG!R26+PPCL_Spot!R26+GT_NG!R26+GT_Spot!R26+Bawana_NG!R26+Bawana_RLNG!R26+Bawana_Spot!R26</f>
        <v>6.4097720911635347</v>
      </c>
      <c r="J26" s="195">
        <f t="shared" si="2"/>
        <v>2.2790883646539584E-4</v>
      </c>
      <c r="K26" s="194">
        <f>PPCL_NG!L26+PPCL_Spot!L26+GT_NG!L26+GT_Spot!L26+Bawana_NG!L26+Bawana_RLNG!L26+Bawana_Spot!L26</f>
        <v>23.96</v>
      </c>
      <c r="L26" s="194">
        <f>PPCL_NG!S26+PPCL_Spot!S26+GT_NG!S26+GT_Spot!S26+Bawana_NG!S26+Bawana_RLNG!S26+Bawana_Spot!S26</f>
        <v>23.986552659992324</v>
      </c>
      <c r="M26" s="195">
        <f t="shared" si="3"/>
        <v>-2.6552659992322702E-2</v>
      </c>
      <c r="N26" s="194">
        <f>PPCL_NG!M26+PPCL_Spot!M26+GT_NG!M26+GT_Spot!M26+Bawana_NG!M26+Bawana_RLNG!M26+Bawana_Spot!M26</f>
        <v>76.31</v>
      </c>
      <c r="O26" s="194">
        <f>PPCL_NG!T26+PPCL_Spot!T26+GT_NG!T26+GT_Spot!T26+Bawana_NG!T26+Bawana_RLNG!T26+Bawana_Spot!T26</f>
        <v>76.453317196430504</v>
      </c>
      <c r="P26" s="195">
        <f t="shared" si="4"/>
        <v>-0.14331719643050178</v>
      </c>
      <c r="Q26" s="195">
        <f t="shared" si="5"/>
        <v>-0.48000000000001375</v>
      </c>
    </row>
    <row r="27" spans="1:17">
      <c r="A27" s="34" t="s">
        <v>69</v>
      </c>
      <c r="B27" s="194">
        <f>PPCL_NG!I27+PPCL_Spot!I27+GT_NG!I27+GT_Spot!I27+Bawana_NG!I27+Bawana_RLNG!I27+Bawana_Spot!I27</f>
        <v>109.22</v>
      </c>
      <c r="C27" s="194">
        <f>PPCL_NG!P27+PPCL_Spot!P27+GT_NG!P27+GT_Spot!P27+Bawana_NG!P27+Bawana_RLNG!P27+Bawana_Spot!P27</f>
        <v>109.42063933251815</v>
      </c>
      <c r="D27" s="195">
        <f t="shared" si="0"/>
        <v>-0.20063933251815058</v>
      </c>
      <c r="E27" s="194">
        <f>PPCL_NG!J27+PPCL_Spot!J27+GT_NG!J27+GT_Spot!J27+Bawana_NG!J27+Bawana_RLNG!J27+Bawana_Spot!J27</f>
        <v>62.48</v>
      </c>
      <c r="F27" s="194">
        <f>PPCL_NG!Q27+PPCL_Spot!Q27+GT_NG!Q27+GT_Spot!Q27+Bawana_NG!Q27+Bawana_RLNG!Q27+Bawana_Spot!Q27</f>
        <v>62.589718719895501</v>
      </c>
      <c r="G27" s="195">
        <f t="shared" si="1"/>
        <v>-0.10971871989550408</v>
      </c>
      <c r="H27" s="194">
        <f>PPCL_NG!K27+PPCL_Spot!K27+GT_NG!K27+GT_Spot!K27+Bawana_NG!K27+Bawana_RLNG!K27+Bawana_Spot!K27</f>
        <v>6.41</v>
      </c>
      <c r="I27" s="194">
        <f>PPCL_NG!R27+PPCL_Spot!R27+GT_NG!R27+GT_Spot!R27+Bawana_NG!R27+Bawana_RLNG!R27+Bawana_Spot!R27</f>
        <v>6.4097720911635347</v>
      </c>
      <c r="J27" s="195">
        <f t="shared" si="2"/>
        <v>2.2790883646539584E-4</v>
      </c>
      <c r="K27" s="194">
        <f>PPCL_NG!L27+PPCL_Spot!L27+GT_NG!L27+GT_Spot!L27+Bawana_NG!L27+Bawana_RLNG!L27+Bawana_Spot!L27</f>
        <v>23.96</v>
      </c>
      <c r="L27" s="194">
        <f>PPCL_NG!S27+PPCL_Spot!S27+GT_NG!S27+GT_Spot!S27+Bawana_NG!S27+Bawana_RLNG!S27+Bawana_Spot!S27</f>
        <v>23.986552659992324</v>
      </c>
      <c r="M27" s="195">
        <f t="shared" si="3"/>
        <v>-2.6552659992322702E-2</v>
      </c>
      <c r="N27" s="194">
        <f>PPCL_NG!M27+PPCL_Spot!M27+GT_NG!M27+GT_Spot!M27+Bawana_NG!M27+Bawana_RLNG!M27+Bawana_Spot!M27</f>
        <v>76.31</v>
      </c>
      <c r="O27" s="194">
        <f>PPCL_NG!T27+PPCL_Spot!T27+GT_NG!T27+GT_Spot!T27+Bawana_NG!T27+Bawana_RLNG!T27+Bawana_Spot!T27</f>
        <v>76.453317196430504</v>
      </c>
      <c r="P27" s="195">
        <f t="shared" si="4"/>
        <v>-0.14331719643050178</v>
      </c>
      <c r="Q27" s="195">
        <f t="shared" si="5"/>
        <v>-0.48000000000001375</v>
      </c>
    </row>
    <row r="28" spans="1:17">
      <c r="A28" s="34" t="s">
        <v>70</v>
      </c>
      <c r="B28" s="194">
        <f>PPCL_NG!I28+PPCL_Spot!I28+GT_NG!I28+GT_Spot!I28+Bawana_NG!I28+Bawana_RLNG!I28+Bawana_Spot!I28</f>
        <v>109.22</v>
      </c>
      <c r="C28" s="194">
        <f>PPCL_NG!P28+PPCL_Spot!P28+GT_NG!P28+GT_Spot!P28+Bawana_NG!P28+Bawana_RLNG!P28+Bawana_Spot!P28</f>
        <v>109.42063933251815</v>
      </c>
      <c r="D28" s="195">
        <f t="shared" si="0"/>
        <v>-0.20063933251815058</v>
      </c>
      <c r="E28" s="194">
        <f>PPCL_NG!J28+PPCL_Spot!J28+GT_NG!J28+GT_Spot!J28+Bawana_NG!J28+Bawana_RLNG!J28+Bawana_Spot!J28</f>
        <v>62.48</v>
      </c>
      <c r="F28" s="194">
        <f>PPCL_NG!Q28+PPCL_Spot!Q28+GT_NG!Q28+GT_Spot!Q28+Bawana_NG!Q28+Bawana_RLNG!Q28+Bawana_Spot!Q28</f>
        <v>62.589718719895501</v>
      </c>
      <c r="G28" s="195">
        <f t="shared" si="1"/>
        <v>-0.10971871989550408</v>
      </c>
      <c r="H28" s="194">
        <f>PPCL_NG!K28+PPCL_Spot!K28+GT_NG!K28+GT_Spot!K28+Bawana_NG!K28+Bawana_RLNG!K28+Bawana_Spot!K28</f>
        <v>6.41</v>
      </c>
      <c r="I28" s="194">
        <f>PPCL_NG!R28+PPCL_Spot!R28+GT_NG!R28+GT_Spot!R28+Bawana_NG!R28+Bawana_RLNG!R28+Bawana_Spot!R28</f>
        <v>6.4097720911635347</v>
      </c>
      <c r="J28" s="195">
        <f t="shared" si="2"/>
        <v>2.2790883646539584E-4</v>
      </c>
      <c r="K28" s="194">
        <f>PPCL_NG!L28+PPCL_Spot!L28+GT_NG!L28+GT_Spot!L28+Bawana_NG!L28+Bawana_RLNG!L28+Bawana_Spot!L28</f>
        <v>23.96</v>
      </c>
      <c r="L28" s="194">
        <f>PPCL_NG!S28+PPCL_Spot!S28+GT_NG!S28+GT_Spot!S28+Bawana_NG!S28+Bawana_RLNG!S28+Bawana_Spot!S28</f>
        <v>23.986552659992324</v>
      </c>
      <c r="M28" s="195">
        <f t="shared" si="3"/>
        <v>-2.6552659992322702E-2</v>
      </c>
      <c r="N28" s="194">
        <f>PPCL_NG!M28+PPCL_Spot!M28+GT_NG!M28+GT_Spot!M28+Bawana_NG!M28+Bawana_RLNG!M28+Bawana_Spot!M28</f>
        <v>76.31</v>
      </c>
      <c r="O28" s="194">
        <f>PPCL_NG!T28+PPCL_Spot!T28+GT_NG!T28+GT_Spot!T28+Bawana_NG!T28+Bawana_RLNG!T28+Bawana_Spot!T28</f>
        <v>76.453317196430504</v>
      </c>
      <c r="P28" s="195">
        <f t="shared" si="4"/>
        <v>-0.14331719643050178</v>
      </c>
      <c r="Q28" s="195">
        <f t="shared" si="5"/>
        <v>-0.48000000000001375</v>
      </c>
    </row>
    <row r="29" spans="1:17">
      <c r="A29" s="34" t="s">
        <v>71</v>
      </c>
      <c r="B29" s="194">
        <f>PPCL_NG!I29+PPCL_Spot!I29+GT_NG!I29+GT_Spot!I29+Bawana_NG!I29+Bawana_RLNG!I29+Bawana_Spot!I29</f>
        <v>109.22</v>
      </c>
      <c r="C29" s="194">
        <f>PPCL_NG!P29+PPCL_Spot!P29+GT_NG!P29+GT_Spot!P29+Bawana_NG!P29+Bawana_RLNG!P29+Bawana_Spot!P29</f>
        <v>109.42063933251815</v>
      </c>
      <c r="D29" s="195">
        <f t="shared" si="0"/>
        <v>-0.20063933251815058</v>
      </c>
      <c r="E29" s="194">
        <f>PPCL_NG!J29+PPCL_Spot!J29+GT_NG!J29+GT_Spot!J29+Bawana_NG!J29+Bawana_RLNG!J29+Bawana_Spot!J29</f>
        <v>62.48</v>
      </c>
      <c r="F29" s="194">
        <f>PPCL_NG!Q29+PPCL_Spot!Q29+GT_NG!Q29+GT_Spot!Q29+Bawana_NG!Q29+Bawana_RLNG!Q29+Bawana_Spot!Q29</f>
        <v>62.589718719895501</v>
      </c>
      <c r="G29" s="195">
        <f t="shared" si="1"/>
        <v>-0.10971871989550408</v>
      </c>
      <c r="H29" s="194">
        <f>PPCL_NG!K29+PPCL_Spot!K29+GT_NG!K29+GT_Spot!K29+Bawana_NG!K29+Bawana_RLNG!K29+Bawana_Spot!K29</f>
        <v>6.41</v>
      </c>
      <c r="I29" s="194">
        <f>PPCL_NG!R29+PPCL_Spot!R29+GT_NG!R29+GT_Spot!R29+Bawana_NG!R29+Bawana_RLNG!R29+Bawana_Spot!R29</f>
        <v>6.4097720911635347</v>
      </c>
      <c r="J29" s="195">
        <f t="shared" si="2"/>
        <v>2.2790883646539584E-4</v>
      </c>
      <c r="K29" s="194">
        <f>PPCL_NG!L29+PPCL_Spot!L29+GT_NG!L29+GT_Spot!L29+Bawana_NG!L29+Bawana_RLNG!L29+Bawana_Spot!L29</f>
        <v>23.96</v>
      </c>
      <c r="L29" s="194">
        <f>PPCL_NG!S29+PPCL_Spot!S29+GT_NG!S29+GT_Spot!S29+Bawana_NG!S29+Bawana_RLNG!S29+Bawana_Spot!S29</f>
        <v>23.986552659992324</v>
      </c>
      <c r="M29" s="195">
        <f t="shared" si="3"/>
        <v>-2.6552659992322702E-2</v>
      </c>
      <c r="N29" s="194">
        <f>PPCL_NG!M29+PPCL_Spot!M29+GT_NG!M29+GT_Spot!M29+Bawana_NG!M29+Bawana_RLNG!M29+Bawana_Spot!M29</f>
        <v>76.31</v>
      </c>
      <c r="O29" s="194">
        <f>PPCL_NG!T29+PPCL_Spot!T29+GT_NG!T29+GT_Spot!T29+Bawana_NG!T29+Bawana_RLNG!T29+Bawana_Spot!T29</f>
        <v>76.453317196430504</v>
      </c>
      <c r="P29" s="195">
        <f t="shared" si="4"/>
        <v>-0.14331719643050178</v>
      </c>
      <c r="Q29" s="195">
        <f t="shared" si="5"/>
        <v>-0.48000000000001375</v>
      </c>
    </row>
    <row r="30" spans="1:17">
      <c r="A30" s="34" t="s">
        <v>72</v>
      </c>
      <c r="B30" s="194">
        <f>PPCL_NG!I30+PPCL_Spot!I30+GT_NG!I30+GT_Spot!I30+Bawana_NG!I30+Bawana_RLNG!I30+Bawana_Spot!I30</f>
        <v>109.22</v>
      </c>
      <c r="C30" s="194">
        <f>PPCL_NG!P30+PPCL_Spot!P30+GT_NG!P30+GT_Spot!P30+Bawana_NG!P30+Bawana_RLNG!P30+Bawana_Spot!P30</f>
        <v>109.42063933251815</v>
      </c>
      <c r="D30" s="195">
        <f t="shared" si="0"/>
        <v>-0.20063933251815058</v>
      </c>
      <c r="E30" s="194">
        <f>PPCL_NG!J30+PPCL_Spot!J30+GT_NG!J30+GT_Spot!J30+Bawana_NG!J30+Bawana_RLNG!J30+Bawana_Spot!J30</f>
        <v>62.48</v>
      </c>
      <c r="F30" s="194">
        <f>PPCL_NG!Q30+PPCL_Spot!Q30+GT_NG!Q30+GT_Spot!Q30+Bawana_NG!Q30+Bawana_RLNG!Q30+Bawana_Spot!Q30</f>
        <v>62.589718719895501</v>
      </c>
      <c r="G30" s="195">
        <f t="shared" si="1"/>
        <v>-0.10971871989550408</v>
      </c>
      <c r="H30" s="194">
        <f>PPCL_NG!K30+PPCL_Spot!K30+GT_NG!K30+GT_Spot!K30+Bawana_NG!K30+Bawana_RLNG!K30+Bawana_Spot!K30</f>
        <v>6.41</v>
      </c>
      <c r="I30" s="194">
        <f>PPCL_NG!R30+PPCL_Spot!R30+GT_NG!R30+GT_Spot!R30+Bawana_NG!R30+Bawana_RLNG!R30+Bawana_Spot!R30</f>
        <v>6.4097720911635347</v>
      </c>
      <c r="J30" s="195">
        <f t="shared" si="2"/>
        <v>2.2790883646539584E-4</v>
      </c>
      <c r="K30" s="194">
        <f>PPCL_NG!L30+PPCL_Spot!L30+GT_NG!L30+GT_Spot!L30+Bawana_NG!L30+Bawana_RLNG!L30+Bawana_Spot!L30</f>
        <v>23.96</v>
      </c>
      <c r="L30" s="194">
        <f>PPCL_NG!S30+PPCL_Spot!S30+GT_NG!S30+GT_Spot!S30+Bawana_NG!S30+Bawana_RLNG!S30+Bawana_Spot!S30</f>
        <v>23.986552659992324</v>
      </c>
      <c r="M30" s="195">
        <f t="shared" si="3"/>
        <v>-2.6552659992322702E-2</v>
      </c>
      <c r="N30" s="194">
        <f>PPCL_NG!M30+PPCL_Spot!M30+GT_NG!M30+GT_Spot!M30+Bawana_NG!M30+Bawana_RLNG!M30+Bawana_Spot!M30</f>
        <v>76.31</v>
      </c>
      <c r="O30" s="194">
        <f>PPCL_NG!T30+PPCL_Spot!T30+GT_NG!T30+GT_Spot!T30+Bawana_NG!T30+Bawana_RLNG!T30+Bawana_Spot!T30</f>
        <v>76.453317196430504</v>
      </c>
      <c r="P30" s="195">
        <f t="shared" si="4"/>
        <v>-0.14331719643050178</v>
      </c>
      <c r="Q30" s="195">
        <f t="shared" si="5"/>
        <v>-0.48000000000001375</v>
      </c>
    </row>
    <row r="31" spans="1:17">
      <c r="A31" s="34" t="s">
        <v>73</v>
      </c>
      <c r="B31" s="194">
        <f>PPCL_NG!I31+PPCL_Spot!I31+GT_NG!I31+GT_Spot!I31+Bawana_NG!I31+Bawana_RLNG!I31+Bawana_Spot!I31</f>
        <v>109.22</v>
      </c>
      <c r="C31" s="194">
        <f>PPCL_NG!P31+PPCL_Spot!P31+GT_NG!P31+GT_Spot!P31+Bawana_NG!P31+Bawana_RLNG!P31+Bawana_Spot!P31</f>
        <v>109.42063933251815</v>
      </c>
      <c r="D31" s="195">
        <f t="shared" si="0"/>
        <v>-0.20063933251815058</v>
      </c>
      <c r="E31" s="194">
        <f>PPCL_NG!J31+PPCL_Spot!J31+GT_NG!J31+GT_Spot!J31+Bawana_NG!J31+Bawana_RLNG!J31+Bawana_Spot!J31</f>
        <v>62.48</v>
      </c>
      <c r="F31" s="194">
        <f>PPCL_NG!Q31+PPCL_Spot!Q31+GT_NG!Q31+GT_Spot!Q31+Bawana_NG!Q31+Bawana_RLNG!Q31+Bawana_Spot!Q31</f>
        <v>62.589718719895501</v>
      </c>
      <c r="G31" s="195">
        <f t="shared" si="1"/>
        <v>-0.10971871989550408</v>
      </c>
      <c r="H31" s="194">
        <f>PPCL_NG!K31+PPCL_Spot!K31+GT_NG!K31+GT_Spot!K31+Bawana_NG!K31+Bawana_RLNG!K31+Bawana_Spot!K31</f>
        <v>6.41</v>
      </c>
      <c r="I31" s="194">
        <f>PPCL_NG!R31+PPCL_Spot!R31+GT_NG!R31+GT_Spot!R31+Bawana_NG!R31+Bawana_RLNG!R31+Bawana_Spot!R31</f>
        <v>6.4097720911635347</v>
      </c>
      <c r="J31" s="195">
        <f t="shared" si="2"/>
        <v>2.2790883646539584E-4</v>
      </c>
      <c r="K31" s="194">
        <f>PPCL_NG!L31+PPCL_Spot!L31+GT_NG!L31+GT_Spot!L31+Bawana_NG!L31+Bawana_RLNG!L31+Bawana_Spot!L31</f>
        <v>23.96</v>
      </c>
      <c r="L31" s="194">
        <f>PPCL_NG!S31+PPCL_Spot!S31+GT_NG!S31+GT_Spot!S31+Bawana_NG!S31+Bawana_RLNG!S31+Bawana_Spot!S31</f>
        <v>23.986552659992324</v>
      </c>
      <c r="M31" s="195">
        <f t="shared" si="3"/>
        <v>-2.6552659992322702E-2</v>
      </c>
      <c r="N31" s="194">
        <f>PPCL_NG!M31+PPCL_Spot!M31+GT_NG!M31+GT_Spot!M31+Bawana_NG!M31+Bawana_RLNG!M31+Bawana_Spot!M31</f>
        <v>76.31</v>
      </c>
      <c r="O31" s="194">
        <f>PPCL_NG!T31+PPCL_Spot!T31+GT_NG!T31+GT_Spot!T31+Bawana_NG!T31+Bawana_RLNG!T31+Bawana_Spot!T31</f>
        <v>76.453317196430504</v>
      </c>
      <c r="P31" s="195">
        <f t="shared" si="4"/>
        <v>-0.14331719643050178</v>
      </c>
      <c r="Q31" s="195">
        <f t="shared" si="5"/>
        <v>-0.48000000000001375</v>
      </c>
    </row>
    <row r="32" spans="1:17">
      <c r="A32" s="34" t="s">
        <v>74</v>
      </c>
      <c r="B32" s="194">
        <f>PPCL_NG!I32+PPCL_Spot!I32+GT_NG!I32+GT_Spot!I32+Bawana_NG!I32+Bawana_RLNG!I32+Bawana_Spot!I32</f>
        <v>109.22</v>
      </c>
      <c r="C32" s="194">
        <f>PPCL_NG!P32+PPCL_Spot!P32+GT_NG!P32+GT_Spot!P32+Bawana_NG!P32+Bawana_RLNG!P32+Bawana_Spot!P32</f>
        <v>109.42063933251815</v>
      </c>
      <c r="D32" s="195">
        <f t="shared" si="0"/>
        <v>-0.20063933251815058</v>
      </c>
      <c r="E32" s="194">
        <f>PPCL_NG!J32+PPCL_Spot!J32+GT_NG!J32+GT_Spot!J32+Bawana_NG!J32+Bawana_RLNG!J32+Bawana_Spot!J32</f>
        <v>62.48</v>
      </c>
      <c r="F32" s="194">
        <f>PPCL_NG!Q32+PPCL_Spot!Q32+GT_NG!Q32+GT_Spot!Q32+Bawana_NG!Q32+Bawana_RLNG!Q32+Bawana_Spot!Q32</f>
        <v>62.589718719895501</v>
      </c>
      <c r="G32" s="195">
        <f t="shared" si="1"/>
        <v>-0.10971871989550408</v>
      </c>
      <c r="H32" s="194">
        <f>PPCL_NG!K32+PPCL_Spot!K32+GT_NG!K32+GT_Spot!K32+Bawana_NG!K32+Bawana_RLNG!K32+Bawana_Spot!K32</f>
        <v>6.41</v>
      </c>
      <c r="I32" s="194">
        <f>PPCL_NG!R32+PPCL_Spot!R32+GT_NG!R32+GT_Spot!R32+Bawana_NG!R32+Bawana_RLNG!R32+Bawana_Spot!R32</f>
        <v>6.4097720911635347</v>
      </c>
      <c r="J32" s="195">
        <f t="shared" si="2"/>
        <v>2.2790883646539584E-4</v>
      </c>
      <c r="K32" s="194">
        <f>PPCL_NG!L32+PPCL_Spot!L32+GT_NG!L32+GT_Spot!L32+Bawana_NG!L32+Bawana_RLNG!L32+Bawana_Spot!L32</f>
        <v>23.96</v>
      </c>
      <c r="L32" s="194">
        <f>PPCL_NG!S32+PPCL_Spot!S32+GT_NG!S32+GT_Spot!S32+Bawana_NG!S32+Bawana_RLNG!S32+Bawana_Spot!S32</f>
        <v>23.986552659992324</v>
      </c>
      <c r="M32" s="195">
        <f t="shared" si="3"/>
        <v>-2.6552659992322702E-2</v>
      </c>
      <c r="N32" s="194">
        <f>PPCL_NG!M32+PPCL_Spot!M32+GT_NG!M32+GT_Spot!M32+Bawana_NG!M32+Bawana_RLNG!M32+Bawana_Spot!M32</f>
        <v>76.31</v>
      </c>
      <c r="O32" s="194">
        <f>PPCL_NG!T32+PPCL_Spot!T32+GT_NG!T32+GT_Spot!T32+Bawana_NG!T32+Bawana_RLNG!T32+Bawana_Spot!T32</f>
        <v>76.453317196430504</v>
      </c>
      <c r="P32" s="195">
        <f t="shared" si="4"/>
        <v>-0.14331719643050178</v>
      </c>
      <c r="Q32" s="195">
        <f t="shared" si="5"/>
        <v>-0.48000000000001375</v>
      </c>
    </row>
    <row r="33" spans="1:17">
      <c r="A33" s="34" t="s">
        <v>75</v>
      </c>
      <c r="B33" s="194">
        <f>PPCL_NG!I33+PPCL_Spot!I33+GT_NG!I33+GT_Spot!I33+Bawana_NG!I33+Bawana_RLNG!I33+Bawana_Spot!I33</f>
        <v>108.78</v>
      </c>
      <c r="C33" s="194">
        <f>PPCL_NG!P33+PPCL_Spot!P33+GT_NG!P33+GT_Spot!P33+Bawana_NG!P33+Bawana_RLNG!P33+Bawana_Spot!P33</f>
        <v>108.97610955617753</v>
      </c>
      <c r="D33" s="195">
        <f t="shared" si="0"/>
        <v>-0.19610955617753234</v>
      </c>
      <c r="E33" s="194">
        <f>PPCL_NG!J33+PPCL_Spot!J33+GT_NG!J33+GT_Spot!J33+Bawana_NG!J33+Bawana_RLNG!J33+Bawana_Spot!J33</f>
        <v>62.24</v>
      </c>
      <c r="F33" s="194">
        <f>PPCL_NG!Q33+PPCL_Spot!Q33+GT_NG!Q33+GT_Spot!Q33+Bawana_NG!Q33+Bawana_RLNG!Q33+Bawana_Spot!Q33</f>
        <v>62.347250561569396</v>
      </c>
      <c r="G33" s="195">
        <f t="shared" si="1"/>
        <v>-0.10725056156939416</v>
      </c>
      <c r="H33" s="194">
        <f>PPCL_NG!K33+PPCL_Spot!K33+GT_NG!K33+GT_Spot!K33+Bawana_NG!K33+Bawana_RLNG!K33+Bawana_Spot!K33</f>
        <v>6.41</v>
      </c>
      <c r="I33" s="194">
        <f>PPCL_NG!R33+PPCL_Spot!R33+GT_NG!R33+GT_Spot!R33+Bawana_NG!R33+Bawana_RLNG!R33+Bawana_Spot!R33</f>
        <v>6.4097720911635347</v>
      </c>
      <c r="J33" s="195">
        <f t="shared" si="2"/>
        <v>2.2790883646539584E-4</v>
      </c>
      <c r="K33" s="194">
        <f>PPCL_NG!L33+PPCL_Spot!L33+GT_NG!L33+GT_Spot!L33+Bawana_NG!L33+Bawana_RLNG!L33+Bawana_Spot!L33</f>
        <v>23.96</v>
      </c>
      <c r="L33" s="194">
        <f>PPCL_NG!S33+PPCL_Spot!S33+GT_NG!S33+GT_Spot!S33+Bawana_NG!S33+Bawana_RLNG!S33+Bawana_Spot!S33</f>
        <v>23.986729560667431</v>
      </c>
      <c r="M33" s="195">
        <f t="shared" si="3"/>
        <v>-2.6729560667430263E-2</v>
      </c>
      <c r="N33" s="194">
        <f>PPCL_NG!M33+PPCL_Spot!M33+GT_NG!M33+GT_Spot!M33+Bawana_NG!M33+Bawana_RLNG!M33+Bawana_Spot!M33</f>
        <v>76</v>
      </c>
      <c r="O33" s="194">
        <f>PPCL_NG!T33+PPCL_Spot!T33+GT_NG!T33+GT_Spot!T33+Bawana_NG!T33+Bawana_RLNG!T33+Bawana_Spot!T33</f>
        <v>76.14013823042211</v>
      </c>
      <c r="P33" s="195">
        <f t="shared" si="4"/>
        <v>-0.14013823042211015</v>
      </c>
      <c r="Q33" s="195">
        <f t="shared" si="5"/>
        <v>-0.47000000000000153</v>
      </c>
    </row>
    <row r="34" spans="1:17">
      <c r="A34" s="34" t="s">
        <v>76</v>
      </c>
      <c r="B34" s="194">
        <f>PPCL_NG!I34+PPCL_Spot!I34+GT_NG!I34+GT_Spot!I34+Bawana_NG!I34+Bawana_RLNG!I34+Bawana_Spot!I34</f>
        <v>108.78</v>
      </c>
      <c r="C34" s="194">
        <f>PPCL_NG!P34+PPCL_Spot!P34+GT_NG!P34+GT_Spot!P34+Bawana_NG!P34+Bawana_RLNG!P34+Bawana_Spot!P34</f>
        <v>108.97610955617753</v>
      </c>
      <c r="D34" s="195">
        <f t="shared" si="0"/>
        <v>-0.19610955617753234</v>
      </c>
      <c r="E34" s="194">
        <f>PPCL_NG!J34+PPCL_Spot!J34+GT_NG!J34+GT_Spot!J34+Bawana_NG!J34+Bawana_RLNG!J34+Bawana_Spot!J34</f>
        <v>62.24</v>
      </c>
      <c r="F34" s="194">
        <f>PPCL_NG!Q34+PPCL_Spot!Q34+GT_NG!Q34+GT_Spot!Q34+Bawana_NG!Q34+Bawana_RLNG!Q34+Bawana_Spot!Q34</f>
        <v>62.347250561569396</v>
      </c>
      <c r="G34" s="195">
        <f t="shared" si="1"/>
        <v>-0.10725056156939416</v>
      </c>
      <c r="H34" s="194">
        <f>PPCL_NG!K34+PPCL_Spot!K34+GT_NG!K34+GT_Spot!K34+Bawana_NG!K34+Bawana_RLNG!K34+Bawana_Spot!K34</f>
        <v>6.41</v>
      </c>
      <c r="I34" s="194">
        <f>PPCL_NG!R34+PPCL_Spot!R34+GT_NG!R34+GT_Spot!R34+Bawana_NG!R34+Bawana_RLNG!R34+Bawana_Spot!R34</f>
        <v>6.4097720911635347</v>
      </c>
      <c r="J34" s="195">
        <f t="shared" si="2"/>
        <v>2.2790883646539584E-4</v>
      </c>
      <c r="K34" s="194">
        <f>PPCL_NG!L34+PPCL_Spot!L34+GT_NG!L34+GT_Spot!L34+Bawana_NG!L34+Bawana_RLNG!L34+Bawana_Spot!L34</f>
        <v>23.96</v>
      </c>
      <c r="L34" s="194">
        <f>PPCL_NG!S34+PPCL_Spot!S34+GT_NG!S34+GT_Spot!S34+Bawana_NG!S34+Bawana_RLNG!S34+Bawana_Spot!S34</f>
        <v>23.986729560667431</v>
      </c>
      <c r="M34" s="195">
        <f t="shared" si="3"/>
        <v>-2.6729560667430263E-2</v>
      </c>
      <c r="N34" s="194">
        <f>PPCL_NG!M34+PPCL_Spot!M34+GT_NG!M34+GT_Spot!M34+Bawana_NG!M34+Bawana_RLNG!M34+Bawana_Spot!M34</f>
        <v>76</v>
      </c>
      <c r="O34" s="194">
        <f>PPCL_NG!T34+PPCL_Spot!T34+GT_NG!T34+GT_Spot!T34+Bawana_NG!T34+Bawana_RLNG!T34+Bawana_Spot!T34</f>
        <v>76.14013823042211</v>
      </c>
      <c r="P34" s="195">
        <f t="shared" si="4"/>
        <v>-0.14013823042211015</v>
      </c>
      <c r="Q34" s="195">
        <f t="shared" si="5"/>
        <v>-0.47000000000000153</v>
      </c>
    </row>
    <row r="35" spans="1:17">
      <c r="A35" s="34" t="s">
        <v>77</v>
      </c>
      <c r="B35" s="194">
        <f>PPCL_NG!I35+PPCL_Spot!I35+GT_NG!I35+GT_Spot!I35+Bawana_NG!I35+Bawana_RLNG!I35+Bawana_Spot!I35</f>
        <v>115.25999999999999</v>
      </c>
      <c r="C35" s="194">
        <f>PPCL_NG!P35+PPCL_Spot!P35+GT_NG!P35+GT_Spot!P35+Bawana_NG!P35+Bawana_RLNG!P35+Bawana_Spot!P35</f>
        <v>115.45610991120711</v>
      </c>
      <c r="D35" s="195">
        <f t="shared" si="0"/>
        <v>-0.19610991120711674</v>
      </c>
      <c r="E35" s="194">
        <f>PPCL_NG!J35+PPCL_Spot!J35+GT_NG!J35+GT_Spot!J35+Bawana_NG!J35+Bawana_RLNG!J35+Bawana_Spot!J35</f>
        <v>65.989999999999995</v>
      </c>
      <c r="F35" s="194">
        <f>PPCL_NG!Q35+PPCL_Spot!Q35+GT_NG!Q35+GT_Spot!Q35+Bawana_NG!Q35+Bawana_RLNG!Q35+Bawana_Spot!Q35</f>
        <v>66.097250641211161</v>
      </c>
      <c r="G35" s="195">
        <f t="shared" si="1"/>
        <v>-0.10725064121116645</v>
      </c>
      <c r="H35" s="194">
        <f>PPCL_NG!K35+PPCL_Spot!K35+GT_NG!K35+GT_Spot!K35+Bawana_NG!K35+Bawana_RLNG!K35+Bawana_Spot!K35</f>
        <v>6.79</v>
      </c>
      <c r="I35" s="194">
        <f>PPCL_NG!R35+PPCL_Spot!R35+GT_NG!R35+GT_Spot!R35+Bawana_NG!R35+Bawana_RLNG!R35+Bawana_Spot!R35</f>
        <v>6.7897720182385406</v>
      </c>
      <c r="J35" s="195">
        <f t="shared" si="2"/>
        <v>2.2798176145943927E-4</v>
      </c>
      <c r="K35" s="194">
        <f>PPCL_NG!L35+PPCL_Spot!L35+GT_NG!L35+GT_Spot!L35+Bawana_NG!L35+Bawana_RLNG!L35+Bawana_Spot!L35</f>
        <v>25.48</v>
      </c>
      <c r="L35" s="194">
        <f>PPCL_NG!S35+PPCL_Spot!S35+GT_NG!S35+GT_Spot!S35+Bawana_NG!S35+Bawana_RLNG!S35+Bawana_Spot!S35</f>
        <v>25.506729268967455</v>
      </c>
      <c r="M35" s="195">
        <f t="shared" si="3"/>
        <v>-2.672926896745409E-2</v>
      </c>
      <c r="N35" s="194">
        <f>PPCL_NG!M35+PPCL_Spot!M35+GT_NG!M35+GT_Spot!M35+Bawana_NG!M35+Bawana_RLNG!M35+Bawana_Spot!M35</f>
        <v>80.53</v>
      </c>
      <c r="O35" s="194">
        <f>PPCL_NG!T35+PPCL_Spot!T35+GT_NG!T35+GT_Spot!T35+Bawana_NG!T35+Bawana_RLNG!T35+Bawana_Spot!T35</f>
        <v>80.670138160375743</v>
      </c>
      <c r="P35" s="195">
        <f t="shared" si="4"/>
        <v>-0.14013816037574145</v>
      </c>
      <c r="Q35" s="195">
        <f t="shared" si="5"/>
        <v>-0.47000000000001929</v>
      </c>
    </row>
    <row r="36" spans="1:17">
      <c r="A36" s="34" t="s">
        <v>78</v>
      </c>
      <c r="B36" s="194">
        <f>PPCL_NG!I36+PPCL_Spot!I36+GT_NG!I36+GT_Spot!I36+Bawana_NG!I36+Bawana_RLNG!I36+Bawana_Spot!I36</f>
        <v>115.25999999999999</v>
      </c>
      <c r="C36" s="194">
        <f>PPCL_NG!P36+PPCL_Spot!P36+GT_NG!P36+GT_Spot!P36+Bawana_NG!P36+Bawana_RLNG!P36+Bawana_Spot!P36</f>
        <v>115.45610991120711</v>
      </c>
      <c r="D36" s="195">
        <f t="shared" si="0"/>
        <v>-0.19610991120711674</v>
      </c>
      <c r="E36" s="194">
        <f>PPCL_NG!J36+PPCL_Spot!J36+GT_NG!J36+GT_Spot!J36+Bawana_NG!J36+Bawana_RLNG!J36+Bawana_Spot!J36</f>
        <v>65.989999999999995</v>
      </c>
      <c r="F36" s="194">
        <f>PPCL_NG!Q36+PPCL_Spot!Q36+GT_NG!Q36+GT_Spot!Q36+Bawana_NG!Q36+Bawana_RLNG!Q36+Bawana_Spot!Q36</f>
        <v>66.097250641211161</v>
      </c>
      <c r="G36" s="195">
        <f t="shared" si="1"/>
        <v>-0.10725064121116645</v>
      </c>
      <c r="H36" s="194">
        <f>PPCL_NG!K36+PPCL_Spot!K36+GT_NG!K36+GT_Spot!K36+Bawana_NG!K36+Bawana_RLNG!K36+Bawana_Spot!K36</f>
        <v>6.79</v>
      </c>
      <c r="I36" s="194">
        <f>PPCL_NG!R36+PPCL_Spot!R36+GT_NG!R36+GT_Spot!R36+Bawana_NG!R36+Bawana_RLNG!R36+Bawana_Spot!R36</f>
        <v>6.7897720182385406</v>
      </c>
      <c r="J36" s="195">
        <f t="shared" si="2"/>
        <v>2.2798176145943927E-4</v>
      </c>
      <c r="K36" s="194">
        <f>PPCL_NG!L36+PPCL_Spot!L36+GT_NG!L36+GT_Spot!L36+Bawana_NG!L36+Bawana_RLNG!L36+Bawana_Spot!L36</f>
        <v>25.48</v>
      </c>
      <c r="L36" s="194">
        <f>PPCL_NG!S36+PPCL_Spot!S36+GT_NG!S36+GT_Spot!S36+Bawana_NG!S36+Bawana_RLNG!S36+Bawana_Spot!S36</f>
        <v>25.506729268967455</v>
      </c>
      <c r="M36" s="195">
        <f t="shared" si="3"/>
        <v>-2.672926896745409E-2</v>
      </c>
      <c r="N36" s="194">
        <f>PPCL_NG!M36+PPCL_Spot!M36+GT_NG!M36+GT_Spot!M36+Bawana_NG!M36+Bawana_RLNG!M36+Bawana_Spot!M36</f>
        <v>80.53</v>
      </c>
      <c r="O36" s="194">
        <f>PPCL_NG!T36+PPCL_Spot!T36+GT_NG!T36+GT_Spot!T36+Bawana_NG!T36+Bawana_RLNG!T36+Bawana_Spot!T36</f>
        <v>80.670138160375743</v>
      </c>
      <c r="P36" s="195">
        <f t="shared" si="4"/>
        <v>-0.14013816037574145</v>
      </c>
      <c r="Q36" s="195">
        <f t="shared" si="5"/>
        <v>-0.47000000000001929</v>
      </c>
    </row>
    <row r="37" spans="1:17">
      <c r="A37" s="34" t="s">
        <v>79</v>
      </c>
      <c r="B37" s="194">
        <f>PPCL_NG!I37+PPCL_Spot!I37+GT_NG!I37+GT_Spot!I37+Bawana_NG!I37+Bawana_RLNG!I37+Bawana_Spot!I37</f>
        <v>115.25999999999999</v>
      </c>
      <c r="C37" s="194">
        <f>PPCL_NG!P37+PPCL_Spot!P37+GT_NG!P37+GT_Spot!P37+Bawana_NG!P37+Bawana_RLNG!P37+Bawana_Spot!P37</f>
        <v>115.45610991120711</v>
      </c>
      <c r="D37" s="195">
        <f t="shared" si="0"/>
        <v>-0.19610991120711674</v>
      </c>
      <c r="E37" s="194">
        <f>PPCL_NG!J37+PPCL_Spot!J37+GT_NG!J37+GT_Spot!J37+Bawana_NG!J37+Bawana_RLNG!J37+Bawana_Spot!J37</f>
        <v>65.989999999999995</v>
      </c>
      <c r="F37" s="194">
        <f>PPCL_NG!Q37+PPCL_Spot!Q37+GT_NG!Q37+GT_Spot!Q37+Bawana_NG!Q37+Bawana_RLNG!Q37+Bawana_Spot!Q37</f>
        <v>66.097250641211161</v>
      </c>
      <c r="G37" s="195">
        <f t="shared" si="1"/>
        <v>-0.10725064121116645</v>
      </c>
      <c r="H37" s="194">
        <f>PPCL_NG!K37+PPCL_Spot!K37+GT_NG!K37+GT_Spot!K37+Bawana_NG!K37+Bawana_RLNG!K37+Bawana_Spot!K37</f>
        <v>6.79</v>
      </c>
      <c r="I37" s="194">
        <f>PPCL_NG!R37+PPCL_Spot!R37+GT_NG!R37+GT_Spot!R37+Bawana_NG!R37+Bawana_RLNG!R37+Bawana_Spot!R37</f>
        <v>6.7897720182385406</v>
      </c>
      <c r="J37" s="195">
        <f t="shared" si="2"/>
        <v>2.2798176145943927E-4</v>
      </c>
      <c r="K37" s="194">
        <f>PPCL_NG!L37+PPCL_Spot!L37+GT_NG!L37+GT_Spot!L37+Bawana_NG!L37+Bawana_RLNG!L37+Bawana_Spot!L37</f>
        <v>25.48</v>
      </c>
      <c r="L37" s="194">
        <f>PPCL_NG!S37+PPCL_Spot!S37+GT_NG!S37+GT_Spot!S37+Bawana_NG!S37+Bawana_RLNG!S37+Bawana_Spot!S37</f>
        <v>25.506729268967455</v>
      </c>
      <c r="M37" s="195">
        <f t="shared" si="3"/>
        <v>-2.672926896745409E-2</v>
      </c>
      <c r="N37" s="194">
        <f>PPCL_NG!M37+PPCL_Spot!M37+GT_NG!M37+GT_Spot!M37+Bawana_NG!M37+Bawana_RLNG!M37+Bawana_Spot!M37</f>
        <v>80.53</v>
      </c>
      <c r="O37" s="194">
        <f>PPCL_NG!T37+PPCL_Spot!T37+GT_NG!T37+GT_Spot!T37+Bawana_NG!T37+Bawana_RLNG!T37+Bawana_Spot!T37</f>
        <v>80.670138160375743</v>
      </c>
      <c r="P37" s="195">
        <f t="shared" si="4"/>
        <v>-0.14013816037574145</v>
      </c>
      <c r="Q37" s="195">
        <f t="shared" si="5"/>
        <v>-0.47000000000001929</v>
      </c>
    </row>
    <row r="38" spans="1:17">
      <c r="A38" s="34" t="s">
        <v>80</v>
      </c>
      <c r="B38" s="194">
        <f>PPCL_NG!I38+PPCL_Spot!I38+GT_NG!I38+GT_Spot!I38+Bawana_NG!I38+Bawana_RLNG!I38+Bawana_Spot!I38</f>
        <v>115.25999999999999</v>
      </c>
      <c r="C38" s="194">
        <f>PPCL_NG!P38+PPCL_Spot!P38+GT_NG!P38+GT_Spot!P38+Bawana_NG!P38+Bawana_RLNG!P38+Bawana_Spot!P38</f>
        <v>115.45610991120711</v>
      </c>
      <c r="D38" s="195">
        <f t="shared" si="0"/>
        <v>-0.19610991120711674</v>
      </c>
      <c r="E38" s="194">
        <f>PPCL_NG!J38+PPCL_Spot!J38+GT_NG!J38+GT_Spot!J38+Bawana_NG!J38+Bawana_RLNG!J38+Bawana_Spot!J38</f>
        <v>65.989999999999995</v>
      </c>
      <c r="F38" s="194">
        <f>PPCL_NG!Q38+PPCL_Spot!Q38+GT_NG!Q38+GT_Spot!Q38+Bawana_NG!Q38+Bawana_RLNG!Q38+Bawana_Spot!Q38</f>
        <v>66.097250641211161</v>
      </c>
      <c r="G38" s="195">
        <f t="shared" si="1"/>
        <v>-0.10725064121116645</v>
      </c>
      <c r="H38" s="194">
        <f>PPCL_NG!K38+PPCL_Spot!K38+GT_NG!K38+GT_Spot!K38+Bawana_NG!K38+Bawana_RLNG!K38+Bawana_Spot!K38</f>
        <v>6.79</v>
      </c>
      <c r="I38" s="194">
        <f>PPCL_NG!R38+PPCL_Spot!R38+GT_NG!R38+GT_Spot!R38+Bawana_NG!R38+Bawana_RLNG!R38+Bawana_Spot!R38</f>
        <v>6.7897720182385406</v>
      </c>
      <c r="J38" s="195">
        <f t="shared" si="2"/>
        <v>2.2798176145943927E-4</v>
      </c>
      <c r="K38" s="194">
        <f>PPCL_NG!L38+PPCL_Spot!L38+GT_NG!L38+GT_Spot!L38+Bawana_NG!L38+Bawana_RLNG!L38+Bawana_Spot!L38</f>
        <v>25.48</v>
      </c>
      <c r="L38" s="194">
        <f>PPCL_NG!S38+PPCL_Spot!S38+GT_NG!S38+GT_Spot!S38+Bawana_NG!S38+Bawana_RLNG!S38+Bawana_Spot!S38</f>
        <v>25.506729268967455</v>
      </c>
      <c r="M38" s="195">
        <f t="shared" si="3"/>
        <v>-2.672926896745409E-2</v>
      </c>
      <c r="N38" s="194">
        <f>PPCL_NG!M38+PPCL_Spot!M38+GT_NG!M38+GT_Spot!M38+Bawana_NG!M38+Bawana_RLNG!M38+Bawana_Spot!M38</f>
        <v>80.53</v>
      </c>
      <c r="O38" s="194">
        <f>PPCL_NG!T38+PPCL_Spot!T38+GT_NG!T38+GT_Spot!T38+Bawana_NG!T38+Bawana_RLNG!T38+Bawana_Spot!T38</f>
        <v>80.670138160375743</v>
      </c>
      <c r="P38" s="195">
        <f t="shared" si="4"/>
        <v>-0.14013816037574145</v>
      </c>
      <c r="Q38" s="195">
        <f t="shared" si="5"/>
        <v>-0.47000000000001929</v>
      </c>
    </row>
    <row r="39" spans="1:17">
      <c r="A39" s="34" t="s">
        <v>81</v>
      </c>
      <c r="B39" s="194">
        <f>PPCL_NG!I39+PPCL_Spot!I39+GT_NG!I39+GT_Spot!I39+Bawana_NG!I39+Bawana_RLNG!I39+Bawana_Spot!I39</f>
        <v>128.22999999999999</v>
      </c>
      <c r="C39" s="194">
        <f>PPCL_NG!P39+PPCL_Spot!P39+GT_NG!P39+GT_Spot!P39+Bawana_NG!P39+Bawana_RLNG!P39+Bawana_Spot!P39</f>
        <v>128.30500000000001</v>
      </c>
      <c r="D39" s="195">
        <f t="shared" si="0"/>
        <v>-7.5000000000017053E-2</v>
      </c>
      <c r="E39" s="194">
        <f>PPCL_NG!J39+PPCL_Spot!J39+GT_NG!J39+GT_Spot!J39+Bawana_NG!J39+Bawana_RLNG!J39+Bawana_Spot!J39</f>
        <v>73.489999999999995</v>
      </c>
      <c r="F39" s="194">
        <f>PPCL_NG!Q39+PPCL_Spot!Q39+GT_NG!Q39+GT_Spot!Q39+Bawana_NG!Q39+Bawana_RLNG!Q39+Bawana_Spot!Q39</f>
        <v>73.531063122923584</v>
      </c>
      <c r="G39" s="195">
        <f t="shared" si="1"/>
        <v>-4.1063122923588935E-2</v>
      </c>
      <c r="H39" s="194">
        <f>PPCL_NG!K39+PPCL_Spot!K39+GT_NG!K39+GT_Spot!K39+Bawana_NG!K39+Bawana_RLNG!K39+Bawana_Spot!K39</f>
        <v>7.55</v>
      </c>
      <c r="I39" s="194">
        <f>PPCL_NG!R39+PPCL_Spot!R39+GT_NG!R39+GT_Spot!R39+Bawana_NG!R39+Bawana_RLNG!R39+Bawana_Spot!R39</f>
        <v>7.55</v>
      </c>
      <c r="J39" s="195">
        <f t="shared" si="2"/>
        <v>0</v>
      </c>
      <c r="K39" s="194">
        <f>PPCL_NG!L39+PPCL_Spot!L39+GT_NG!L39+GT_Spot!L39+Bawana_NG!L39+Bawana_RLNG!L39+Bawana_Spot!L39</f>
        <v>28.52</v>
      </c>
      <c r="L39" s="194">
        <f>PPCL_NG!S39+PPCL_Spot!S39+GT_NG!S39+GT_Spot!S39+Bawana_NG!S39+Bawana_RLNG!S39+Bawana_Spot!S39</f>
        <v>28.530365448504984</v>
      </c>
      <c r="M39" s="195">
        <f t="shared" si="3"/>
        <v>-1.0365448504984442E-2</v>
      </c>
      <c r="N39" s="194">
        <f>PPCL_NG!M39+PPCL_Spot!M39+GT_NG!M39+GT_Spot!M39+Bawana_NG!M39+Bawana_RLNG!M39+Bawana_Spot!M39</f>
        <v>89.59</v>
      </c>
      <c r="O39" s="194">
        <f>PPCL_NG!T39+PPCL_Spot!T39+GT_NG!T39+GT_Spot!T39+Bawana_NG!T39+Bawana_RLNG!T39+Bawana_Spot!T39</f>
        <v>89.643571428571434</v>
      </c>
      <c r="P39" s="195">
        <f t="shared" si="4"/>
        <v>-5.3571428571430602E-2</v>
      </c>
      <c r="Q39" s="195">
        <f t="shared" si="5"/>
        <v>-0.18000000000002103</v>
      </c>
    </row>
    <row r="40" spans="1:17">
      <c r="A40" s="34" t="s">
        <v>82</v>
      </c>
      <c r="B40" s="194">
        <f>PPCL_NG!I40+PPCL_Spot!I40+GT_NG!I40+GT_Spot!I40+Bawana_NG!I40+Bawana_RLNG!I40+Bawana_Spot!I40</f>
        <v>128.22999999999999</v>
      </c>
      <c r="C40" s="194">
        <f>PPCL_NG!P40+PPCL_Spot!P40+GT_NG!P40+GT_Spot!P40+Bawana_NG!P40+Bawana_RLNG!P40+Bawana_Spot!P40</f>
        <v>128.30500000000001</v>
      </c>
      <c r="D40" s="195">
        <f t="shared" si="0"/>
        <v>-7.5000000000017053E-2</v>
      </c>
      <c r="E40" s="194">
        <f>PPCL_NG!J40+PPCL_Spot!J40+GT_NG!J40+GT_Spot!J40+Bawana_NG!J40+Bawana_RLNG!J40+Bawana_Spot!J40</f>
        <v>73.489999999999995</v>
      </c>
      <c r="F40" s="194">
        <f>PPCL_NG!Q40+PPCL_Spot!Q40+GT_NG!Q40+GT_Spot!Q40+Bawana_NG!Q40+Bawana_RLNG!Q40+Bawana_Spot!Q40</f>
        <v>73.531063122923584</v>
      </c>
      <c r="G40" s="195">
        <f t="shared" si="1"/>
        <v>-4.1063122923588935E-2</v>
      </c>
      <c r="H40" s="194">
        <f>PPCL_NG!K40+PPCL_Spot!K40+GT_NG!K40+GT_Spot!K40+Bawana_NG!K40+Bawana_RLNG!K40+Bawana_Spot!K40</f>
        <v>7.55</v>
      </c>
      <c r="I40" s="194">
        <f>PPCL_NG!R40+PPCL_Spot!R40+GT_NG!R40+GT_Spot!R40+Bawana_NG!R40+Bawana_RLNG!R40+Bawana_Spot!R40</f>
        <v>7.55</v>
      </c>
      <c r="J40" s="195">
        <f t="shared" si="2"/>
        <v>0</v>
      </c>
      <c r="K40" s="194">
        <f>PPCL_NG!L40+PPCL_Spot!L40+GT_NG!L40+GT_Spot!L40+Bawana_NG!L40+Bawana_RLNG!L40+Bawana_Spot!L40</f>
        <v>28.52</v>
      </c>
      <c r="L40" s="194">
        <f>PPCL_NG!S40+PPCL_Spot!S40+GT_NG!S40+GT_Spot!S40+Bawana_NG!S40+Bawana_RLNG!S40+Bawana_Spot!S40</f>
        <v>28.530365448504984</v>
      </c>
      <c r="M40" s="195">
        <f t="shared" si="3"/>
        <v>-1.0365448504984442E-2</v>
      </c>
      <c r="N40" s="194">
        <f>PPCL_NG!M40+PPCL_Spot!M40+GT_NG!M40+GT_Spot!M40+Bawana_NG!M40+Bawana_RLNG!M40+Bawana_Spot!M40</f>
        <v>89.59</v>
      </c>
      <c r="O40" s="194">
        <f>PPCL_NG!T40+PPCL_Spot!T40+GT_NG!T40+GT_Spot!T40+Bawana_NG!T40+Bawana_RLNG!T40+Bawana_Spot!T40</f>
        <v>89.643571428571434</v>
      </c>
      <c r="P40" s="195">
        <f t="shared" si="4"/>
        <v>-5.3571428571430602E-2</v>
      </c>
      <c r="Q40" s="195">
        <f t="shared" si="5"/>
        <v>-0.18000000000002103</v>
      </c>
    </row>
    <row r="41" spans="1:17">
      <c r="A41" s="34" t="s">
        <v>83</v>
      </c>
      <c r="B41" s="194">
        <f>PPCL_NG!I41+PPCL_Spot!I41+GT_NG!I41+GT_Spot!I41+Bawana_NG!I41+Bawana_RLNG!I41+Bawana_Spot!I41</f>
        <v>128.22999999999999</v>
      </c>
      <c r="C41" s="194">
        <f>PPCL_NG!P41+PPCL_Spot!P41+GT_NG!P41+GT_Spot!P41+Bawana_NG!P41+Bawana_RLNG!P41+Bawana_Spot!P41</f>
        <v>128.30500000000001</v>
      </c>
      <c r="D41" s="195">
        <f t="shared" si="0"/>
        <v>-7.5000000000017053E-2</v>
      </c>
      <c r="E41" s="194">
        <f>PPCL_NG!J41+PPCL_Spot!J41+GT_NG!J41+GT_Spot!J41+Bawana_NG!J41+Bawana_RLNG!J41+Bawana_Spot!J41</f>
        <v>73.489999999999995</v>
      </c>
      <c r="F41" s="194">
        <f>PPCL_NG!Q41+PPCL_Spot!Q41+GT_NG!Q41+GT_Spot!Q41+Bawana_NG!Q41+Bawana_RLNG!Q41+Bawana_Spot!Q41</f>
        <v>73.531063122923584</v>
      </c>
      <c r="G41" s="195">
        <f t="shared" si="1"/>
        <v>-4.1063122923588935E-2</v>
      </c>
      <c r="H41" s="194">
        <f>PPCL_NG!K41+PPCL_Spot!K41+GT_NG!K41+GT_Spot!K41+Bawana_NG!K41+Bawana_RLNG!K41+Bawana_Spot!K41</f>
        <v>7.55</v>
      </c>
      <c r="I41" s="194">
        <f>PPCL_NG!R41+PPCL_Spot!R41+GT_NG!R41+GT_Spot!R41+Bawana_NG!R41+Bawana_RLNG!R41+Bawana_Spot!R41</f>
        <v>7.55</v>
      </c>
      <c r="J41" s="195">
        <f t="shared" si="2"/>
        <v>0</v>
      </c>
      <c r="K41" s="194">
        <f>PPCL_NG!L41+PPCL_Spot!L41+GT_NG!L41+GT_Spot!L41+Bawana_NG!L41+Bawana_RLNG!L41+Bawana_Spot!L41</f>
        <v>28.52</v>
      </c>
      <c r="L41" s="194">
        <f>PPCL_NG!S41+PPCL_Spot!S41+GT_NG!S41+GT_Spot!S41+Bawana_NG!S41+Bawana_RLNG!S41+Bawana_Spot!S41</f>
        <v>28.530365448504984</v>
      </c>
      <c r="M41" s="195">
        <f t="shared" si="3"/>
        <v>-1.0365448504984442E-2</v>
      </c>
      <c r="N41" s="194">
        <f>PPCL_NG!M41+PPCL_Spot!M41+GT_NG!M41+GT_Spot!M41+Bawana_NG!M41+Bawana_RLNG!M41+Bawana_Spot!M41</f>
        <v>89.59</v>
      </c>
      <c r="O41" s="194">
        <f>PPCL_NG!T41+PPCL_Spot!T41+GT_NG!T41+GT_Spot!T41+Bawana_NG!T41+Bawana_RLNG!T41+Bawana_Spot!T41</f>
        <v>89.643571428571434</v>
      </c>
      <c r="P41" s="195">
        <f t="shared" si="4"/>
        <v>-5.3571428571430602E-2</v>
      </c>
      <c r="Q41" s="195">
        <f t="shared" si="5"/>
        <v>-0.18000000000002103</v>
      </c>
    </row>
    <row r="42" spans="1:17">
      <c r="A42" s="34" t="s">
        <v>84</v>
      </c>
      <c r="B42" s="194">
        <f>PPCL_NG!I42+PPCL_Spot!I42+GT_NG!I42+GT_Spot!I42+Bawana_NG!I42+Bawana_RLNG!I42+Bawana_Spot!I42</f>
        <v>128.22999999999999</v>
      </c>
      <c r="C42" s="194">
        <f>PPCL_NG!P42+PPCL_Spot!P42+GT_NG!P42+GT_Spot!P42+Bawana_NG!P42+Bawana_RLNG!P42+Bawana_Spot!P42</f>
        <v>128.30500000000001</v>
      </c>
      <c r="D42" s="195">
        <f t="shared" si="0"/>
        <v>-7.5000000000017053E-2</v>
      </c>
      <c r="E42" s="194">
        <f>PPCL_NG!J42+PPCL_Spot!J42+GT_NG!J42+GT_Spot!J42+Bawana_NG!J42+Bawana_RLNG!J42+Bawana_Spot!J42</f>
        <v>73.489999999999995</v>
      </c>
      <c r="F42" s="194">
        <f>PPCL_NG!Q42+PPCL_Spot!Q42+GT_NG!Q42+GT_Spot!Q42+Bawana_NG!Q42+Bawana_RLNG!Q42+Bawana_Spot!Q42</f>
        <v>73.531063122923584</v>
      </c>
      <c r="G42" s="195">
        <f t="shared" si="1"/>
        <v>-4.1063122923588935E-2</v>
      </c>
      <c r="H42" s="194">
        <f>PPCL_NG!K42+PPCL_Spot!K42+GT_NG!K42+GT_Spot!K42+Bawana_NG!K42+Bawana_RLNG!K42+Bawana_Spot!K42</f>
        <v>7.55</v>
      </c>
      <c r="I42" s="194">
        <f>PPCL_NG!R42+PPCL_Spot!R42+GT_NG!R42+GT_Spot!R42+Bawana_NG!R42+Bawana_RLNG!R42+Bawana_Spot!R42</f>
        <v>7.55</v>
      </c>
      <c r="J42" s="195">
        <f t="shared" si="2"/>
        <v>0</v>
      </c>
      <c r="K42" s="194">
        <f>PPCL_NG!L42+PPCL_Spot!L42+GT_NG!L42+GT_Spot!L42+Bawana_NG!L42+Bawana_RLNG!L42+Bawana_Spot!L42</f>
        <v>28.52</v>
      </c>
      <c r="L42" s="194">
        <f>PPCL_NG!S42+PPCL_Spot!S42+GT_NG!S42+GT_Spot!S42+Bawana_NG!S42+Bawana_RLNG!S42+Bawana_Spot!S42</f>
        <v>28.530365448504984</v>
      </c>
      <c r="M42" s="195">
        <f t="shared" si="3"/>
        <v>-1.0365448504984442E-2</v>
      </c>
      <c r="N42" s="194">
        <f>PPCL_NG!M42+PPCL_Spot!M42+GT_NG!M42+GT_Spot!M42+Bawana_NG!M42+Bawana_RLNG!M42+Bawana_Spot!M42</f>
        <v>89.59</v>
      </c>
      <c r="O42" s="194">
        <f>PPCL_NG!T42+PPCL_Spot!T42+GT_NG!T42+GT_Spot!T42+Bawana_NG!T42+Bawana_RLNG!T42+Bawana_Spot!T42</f>
        <v>89.643571428571434</v>
      </c>
      <c r="P42" s="195">
        <f t="shared" si="4"/>
        <v>-5.3571428571430602E-2</v>
      </c>
      <c r="Q42" s="195">
        <f t="shared" si="5"/>
        <v>-0.18000000000002103</v>
      </c>
    </row>
    <row r="43" spans="1:17">
      <c r="A43" s="34" t="s">
        <v>85</v>
      </c>
      <c r="B43" s="194">
        <f>PPCL_NG!I43+PPCL_Spot!I43+GT_NG!I43+GT_Spot!I43+Bawana_NG!I43+Bawana_RLNG!I43+Bawana_Spot!I43</f>
        <v>134.26999999999998</v>
      </c>
      <c r="C43" s="194">
        <f>PPCL_NG!P43+PPCL_Spot!P43+GT_NG!P43+GT_Spot!P43+Bawana_NG!P43+Bawana_RLNG!P43+Bawana_Spot!P43</f>
        <v>134.34900882939334</v>
      </c>
      <c r="D43" s="195">
        <f t="shared" si="0"/>
        <v>-7.9008829393359292E-2</v>
      </c>
      <c r="E43" s="194">
        <f>PPCL_NG!J43+PPCL_Spot!J43+GT_NG!J43+GT_Spot!J43+Bawana_NG!J43+Bawana_RLNG!J43+Bawana_Spot!J43</f>
        <v>76.989999999999995</v>
      </c>
      <c r="F43" s="194">
        <f>PPCL_NG!Q43+PPCL_Spot!Q43+GT_NG!Q43+GT_Spot!Q43+Bawana_NG!Q43+Bawana_RLNG!Q43+Bawana_Spot!Q43</f>
        <v>77.033292509256626</v>
      </c>
      <c r="G43" s="195">
        <f t="shared" si="1"/>
        <v>-4.3292509256630751E-2</v>
      </c>
      <c r="H43" s="194">
        <f>PPCL_NG!K43+PPCL_Spot!K43+GT_NG!K43+GT_Spot!K43+Bawana_NG!K43+Bawana_RLNG!K43+Bawana_Spot!K43</f>
        <v>7.93</v>
      </c>
      <c r="I43" s="194">
        <f>PPCL_NG!R43+PPCL_Spot!R43+GT_NG!R43+GT_Spot!R43+Bawana_NG!R43+Bawana_RLNG!R43+Bawana_Spot!R43</f>
        <v>7.93</v>
      </c>
      <c r="J43" s="195">
        <f t="shared" si="2"/>
        <v>0</v>
      </c>
      <c r="K43" s="194">
        <f>PPCL_NG!L43+PPCL_Spot!L43+GT_NG!L43+GT_Spot!L43+Bawana_NG!L43+Bawana_RLNG!L43+Bawana_Spot!L43</f>
        <v>30.04</v>
      </c>
      <c r="L43" s="194">
        <f>PPCL_NG!S43+PPCL_Spot!S43+GT_NG!S43+GT_Spot!S43+Bawana_NG!S43+Bawana_RLNG!S43+Bawana_Spot!S43</f>
        <v>30.051256052406721</v>
      </c>
      <c r="M43" s="195">
        <f t="shared" si="3"/>
        <v>-1.1256052406722006E-2</v>
      </c>
      <c r="N43" s="194">
        <f>PPCL_NG!M43+PPCL_Spot!M43+GT_NG!M43+GT_Spot!M43+Bawana_NG!M43+Bawana_RLNG!M43+Bawana_Spot!M43</f>
        <v>93.8</v>
      </c>
      <c r="O43" s="194">
        <f>PPCL_NG!T43+PPCL_Spot!T43+GT_NG!T43+GT_Spot!T43+Bawana_NG!T43+Bawana_RLNG!T43+Bawana_Spot!T43</f>
        <v>93.856442608943325</v>
      </c>
      <c r="P43" s="195">
        <f t="shared" si="4"/>
        <v>-5.644260894332831E-2</v>
      </c>
      <c r="Q43" s="195">
        <f t="shared" si="5"/>
        <v>-0.19000000000004036</v>
      </c>
    </row>
    <row r="44" spans="1:17">
      <c r="A44" s="34" t="s">
        <v>86</v>
      </c>
      <c r="B44" s="194">
        <f>PPCL_NG!I44+PPCL_Spot!I44+GT_NG!I44+GT_Spot!I44+Bawana_NG!I44+Bawana_RLNG!I44+Bawana_Spot!I44</f>
        <v>134.26999999999998</v>
      </c>
      <c r="C44" s="194">
        <f>PPCL_NG!P44+PPCL_Spot!P44+GT_NG!P44+GT_Spot!P44+Bawana_NG!P44+Bawana_RLNG!P44+Bawana_Spot!P44</f>
        <v>134.34900882939334</v>
      </c>
      <c r="D44" s="195">
        <f t="shared" si="0"/>
        <v>-7.9008829393359292E-2</v>
      </c>
      <c r="E44" s="194">
        <f>PPCL_NG!J44+PPCL_Spot!J44+GT_NG!J44+GT_Spot!J44+Bawana_NG!J44+Bawana_RLNG!J44+Bawana_Spot!J44</f>
        <v>76.989999999999995</v>
      </c>
      <c r="F44" s="194">
        <f>PPCL_NG!Q44+PPCL_Spot!Q44+GT_NG!Q44+GT_Spot!Q44+Bawana_NG!Q44+Bawana_RLNG!Q44+Bawana_Spot!Q44</f>
        <v>77.033292509256626</v>
      </c>
      <c r="G44" s="195">
        <f t="shared" si="1"/>
        <v>-4.3292509256630751E-2</v>
      </c>
      <c r="H44" s="194">
        <f>PPCL_NG!K44+PPCL_Spot!K44+GT_NG!K44+GT_Spot!K44+Bawana_NG!K44+Bawana_RLNG!K44+Bawana_Spot!K44</f>
        <v>7.93</v>
      </c>
      <c r="I44" s="194">
        <f>PPCL_NG!R44+PPCL_Spot!R44+GT_NG!R44+GT_Spot!R44+Bawana_NG!R44+Bawana_RLNG!R44+Bawana_Spot!R44</f>
        <v>7.93</v>
      </c>
      <c r="J44" s="195">
        <f t="shared" si="2"/>
        <v>0</v>
      </c>
      <c r="K44" s="194">
        <f>PPCL_NG!L44+PPCL_Spot!L44+GT_NG!L44+GT_Spot!L44+Bawana_NG!L44+Bawana_RLNG!L44+Bawana_Spot!L44</f>
        <v>30.04</v>
      </c>
      <c r="L44" s="194">
        <f>PPCL_NG!S44+PPCL_Spot!S44+GT_NG!S44+GT_Spot!S44+Bawana_NG!S44+Bawana_RLNG!S44+Bawana_Spot!S44</f>
        <v>30.051256052406721</v>
      </c>
      <c r="M44" s="195">
        <f t="shared" si="3"/>
        <v>-1.1256052406722006E-2</v>
      </c>
      <c r="N44" s="194">
        <f>PPCL_NG!M44+PPCL_Spot!M44+GT_NG!M44+GT_Spot!M44+Bawana_NG!M44+Bawana_RLNG!M44+Bawana_Spot!M44</f>
        <v>93.8</v>
      </c>
      <c r="O44" s="194">
        <f>PPCL_NG!T44+PPCL_Spot!T44+GT_NG!T44+GT_Spot!T44+Bawana_NG!T44+Bawana_RLNG!T44+Bawana_Spot!T44</f>
        <v>93.856442608943325</v>
      </c>
      <c r="P44" s="195">
        <f t="shared" si="4"/>
        <v>-5.644260894332831E-2</v>
      </c>
      <c r="Q44" s="195">
        <f t="shared" si="5"/>
        <v>-0.19000000000004036</v>
      </c>
    </row>
    <row r="45" spans="1:17">
      <c r="A45" s="34" t="s">
        <v>87</v>
      </c>
      <c r="B45" s="194">
        <f>PPCL_NG!I45+PPCL_Spot!I45+GT_NG!I45+GT_Spot!I45+Bawana_NG!I45+Bawana_RLNG!I45+Bawana_Spot!I45</f>
        <v>140.16999999999999</v>
      </c>
      <c r="C45" s="194">
        <f>PPCL_NG!P45+PPCL_Spot!P45+GT_NG!P45+GT_Spot!P45+Bawana_NG!P45+Bawana_RLNG!P45+Bawana_Spot!P45</f>
        <v>140.24809440046906</v>
      </c>
      <c r="D45" s="195">
        <f t="shared" si="0"/>
        <v>-7.8094400469069569E-2</v>
      </c>
      <c r="E45" s="194">
        <f>PPCL_NG!J45+PPCL_Spot!J45+GT_NG!J45+GT_Spot!J45+Bawana_NG!J45+Bawana_RLNG!J45+Bawana_Spot!J45</f>
        <v>80.75</v>
      </c>
      <c r="F45" s="194">
        <f>PPCL_NG!Q45+PPCL_Spot!Q45+GT_NG!Q45+GT_Spot!Q45+Bawana_NG!Q45+Bawana_RLNG!Q45+Bawana_Spot!Q45</f>
        <v>80.794561712107878</v>
      </c>
      <c r="G45" s="195">
        <f t="shared" si="1"/>
        <v>-4.4561712107878293E-2</v>
      </c>
      <c r="H45" s="194">
        <f>PPCL_NG!K45+PPCL_Spot!K45+GT_NG!K45+GT_Spot!K45+Bawana_NG!K45+Bawana_RLNG!K45+Bawana_Spot!K45</f>
        <v>8.31</v>
      </c>
      <c r="I45" s="194">
        <f>PPCL_NG!R45+PPCL_Spot!R45+GT_NG!R45+GT_Spot!R45+Bawana_NG!R45+Bawana_RLNG!R45+Bawana_Spot!R45</f>
        <v>8.31</v>
      </c>
      <c r="J45" s="195">
        <f t="shared" si="2"/>
        <v>0</v>
      </c>
      <c r="K45" s="194">
        <f>PPCL_NG!L45+PPCL_Spot!L45+GT_NG!L45+GT_Spot!L45+Bawana_NG!L45+Bawana_RLNG!L45+Bawana_Spot!L45</f>
        <v>31.560000000000002</v>
      </c>
      <c r="L45" s="194">
        <f>PPCL_NG!S45+PPCL_Spot!S45+GT_NG!S45+GT_Spot!S45+Bawana_NG!S45+Bawana_RLNG!S45+Bawana_Spot!S45</f>
        <v>31.571586045148052</v>
      </c>
      <c r="M45" s="195">
        <f t="shared" si="3"/>
        <v>-1.1586045148050061E-2</v>
      </c>
      <c r="N45" s="194">
        <f>PPCL_NG!M45+PPCL_Spot!M45+GT_NG!M45+GT_Spot!M45+Bawana_NG!M45+Bawana_RLNG!M45+Bawana_Spot!M45</f>
        <v>97.920000000000016</v>
      </c>
      <c r="O45" s="194">
        <f>PPCL_NG!T45+PPCL_Spot!T45+GT_NG!T45+GT_Spot!T45+Bawana_NG!T45+Bawana_RLNG!T45+Bawana_Spot!T45</f>
        <v>97.975757842274987</v>
      </c>
      <c r="P45" s="195">
        <f t="shared" si="4"/>
        <v>-5.5757842274971381E-2</v>
      </c>
      <c r="Q45" s="195">
        <f t="shared" si="5"/>
        <v>-0.1899999999999693</v>
      </c>
    </row>
    <row r="46" spans="1:17">
      <c r="A46" s="34" t="s">
        <v>88</v>
      </c>
      <c r="B46" s="194">
        <f>PPCL_NG!I46+PPCL_Spot!I46+GT_NG!I46+GT_Spot!I46+Bawana_NG!I46+Bawana_RLNG!I46+Bawana_Spot!I46</f>
        <v>140.16999999999999</v>
      </c>
      <c r="C46" s="194">
        <f>PPCL_NG!P46+PPCL_Spot!P46+GT_NG!P46+GT_Spot!P46+Bawana_NG!P46+Bawana_RLNG!P46+Bawana_Spot!P46</f>
        <v>140.24809440046906</v>
      </c>
      <c r="D46" s="195">
        <f t="shared" si="0"/>
        <v>-7.8094400469069569E-2</v>
      </c>
      <c r="E46" s="194">
        <f>PPCL_NG!J46+PPCL_Spot!J46+GT_NG!J46+GT_Spot!J46+Bawana_NG!J46+Bawana_RLNG!J46+Bawana_Spot!J46</f>
        <v>80.75</v>
      </c>
      <c r="F46" s="194">
        <f>PPCL_NG!Q46+PPCL_Spot!Q46+GT_NG!Q46+GT_Spot!Q46+Bawana_NG!Q46+Bawana_RLNG!Q46+Bawana_Spot!Q46</f>
        <v>80.794561712107878</v>
      </c>
      <c r="G46" s="195">
        <f t="shared" si="1"/>
        <v>-4.4561712107878293E-2</v>
      </c>
      <c r="H46" s="194">
        <f>PPCL_NG!K46+PPCL_Spot!K46+GT_NG!K46+GT_Spot!K46+Bawana_NG!K46+Bawana_RLNG!K46+Bawana_Spot!K46</f>
        <v>8.31</v>
      </c>
      <c r="I46" s="194">
        <f>PPCL_NG!R46+PPCL_Spot!R46+GT_NG!R46+GT_Spot!R46+Bawana_NG!R46+Bawana_RLNG!R46+Bawana_Spot!R46</f>
        <v>8.31</v>
      </c>
      <c r="J46" s="195">
        <f t="shared" si="2"/>
        <v>0</v>
      </c>
      <c r="K46" s="194">
        <f>PPCL_NG!L46+PPCL_Spot!L46+GT_NG!L46+GT_Spot!L46+Bawana_NG!L46+Bawana_RLNG!L46+Bawana_Spot!L46</f>
        <v>31.560000000000002</v>
      </c>
      <c r="L46" s="194">
        <f>PPCL_NG!S46+PPCL_Spot!S46+GT_NG!S46+GT_Spot!S46+Bawana_NG!S46+Bawana_RLNG!S46+Bawana_Spot!S46</f>
        <v>31.571586045148052</v>
      </c>
      <c r="M46" s="195">
        <f t="shared" si="3"/>
        <v>-1.1586045148050061E-2</v>
      </c>
      <c r="N46" s="194">
        <f>PPCL_NG!M46+PPCL_Spot!M46+GT_NG!M46+GT_Spot!M46+Bawana_NG!M46+Bawana_RLNG!M46+Bawana_Spot!M46</f>
        <v>97.920000000000016</v>
      </c>
      <c r="O46" s="194">
        <f>PPCL_NG!T46+PPCL_Spot!T46+GT_NG!T46+GT_Spot!T46+Bawana_NG!T46+Bawana_RLNG!T46+Bawana_Spot!T46</f>
        <v>97.975757842274987</v>
      </c>
      <c r="P46" s="195">
        <f t="shared" si="4"/>
        <v>-5.5757842274971381E-2</v>
      </c>
      <c r="Q46" s="195">
        <f t="shared" si="5"/>
        <v>-0.1899999999999693</v>
      </c>
    </row>
    <row r="47" spans="1:17">
      <c r="A47" s="34" t="s">
        <v>89</v>
      </c>
      <c r="B47" s="194">
        <f>PPCL_NG!I47+PPCL_Spot!I47+GT_NG!I47+GT_Spot!I47+Bawana_NG!I47+Bawana_RLNG!I47+Bawana_Spot!I47</f>
        <v>140.16999999999999</v>
      </c>
      <c r="C47" s="194">
        <f>PPCL_NG!P47+PPCL_Spot!P47+GT_NG!P47+GT_Spot!P47+Bawana_NG!P47+Bawana_RLNG!P47+Bawana_Spot!P47</f>
        <v>140.24809440046906</v>
      </c>
      <c r="D47" s="195">
        <f t="shared" si="0"/>
        <v>-7.8094400469069569E-2</v>
      </c>
      <c r="E47" s="194">
        <f>PPCL_NG!J47+PPCL_Spot!J47+GT_NG!J47+GT_Spot!J47+Bawana_NG!J47+Bawana_RLNG!J47+Bawana_Spot!J47</f>
        <v>80.75</v>
      </c>
      <c r="F47" s="194">
        <f>PPCL_NG!Q47+PPCL_Spot!Q47+GT_NG!Q47+GT_Spot!Q47+Bawana_NG!Q47+Bawana_RLNG!Q47+Bawana_Spot!Q47</f>
        <v>80.794561712107878</v>
      </c>
      <c r="G47" s="195">
        <f t="shared" si="1"/>
        <v>-4.4561712107878293E-2</v>
      </c>
      <c r="H47" s="194">
        <f>PPCL_NG!K47+PPCL_Spot!K47+GT_NG!K47+GT_Spot!K47+Bawana_NG!K47+Bawana_RLNG!K47+Bawana_Spot!K47</f>
        <v>8.31</v>
      </c>
      <c r="I47" s="194">
        <f>PPCL_NG!R47+PPCL_Spot!R47+GT_NG!R47+GT_Spot!R47+Bawana_NG!R47+Bawana_RLNG!R47+Bawana_Spot!R47</f>
        <v>8.31</v>
      </c>
      <c r="J47" s="195">
        <f t="shared" si="2"/>
        <v>0</v>
      </c>
      <c r="K47" s="194">
        <f>PPCL_NG!L47+PPCL_Spot!L47+GT_NG!L47+GT_Spot!L47+Bawana_NG!L47+Bawana_RLNG!L47+Bawana_Spot!L47</f>
        <v>31.560000000000002</v>
      </c>
      <c r="L47" s="194">
        <f>PPCL_NG!S47+PPCL_Spot!S47+GT_NG!S47+GT_Spot!S47+Bawana_NG!S47+Bawana_RLNG!S47+Bawana_Spot!S47</f>
        <v>31.571586045148052</v>
      </c>
      <c r="M47" s="195">
        <f t="shared" si="3"/>
        <v>-1.1586045148050061E-2</v>
      </c>
      <c r="N47" s="194">
        <f>PPCL_NG!M47+PPCL_Spot!M47+GT_NG!M47+GT_Spot!M47+Bawana_NG!M47+Bawana_RLNG!M47+Bawana_Spot!M47</f>
        <v>97.920000000000016</v>
      </c>
      <c r="O47" s="194">
        <f>PPCL_NG!T47+PPCL_Spot!T47+GT_NG!T47+GT_Spot!T47+Bawana_NG!T47+Bawana_RLNG!T47+Bawana_Spot!T47</f>
        <v>97.975757842274987</v>
      </c>
      <c r="P47" s="195">
        <f t="shared" si="4"/>
        <v>-5.5757842274971381E-2</v>
      </c>
      <c r="Q47" s="195">
        <f t="shared" si="5"/>
        <v>-0.1899999999999693</v>
      </c>
    </row>
    <row r="48" spans="1:17">
      <c r="A48" s="34" t="s">
        <v>90</v>
      </c>
      <c r="B48" s="194">
        <f>PPCL_NG!I48+PPCL_Spot!I48+GT_NG!I48+GT_Spot!I48+Bawana_NG!I48+Bawana_RLNG!I48+Bawana_Spot!I48</f>
        <v>140.16999999999999</v>
      </c>
      <c r="C48" s="194">
        <f>PPCL_NG!P48+PPCL_Spot!P48+GT_NG!P48+GT_Spot!P48+Bawana_NG!P48+Bawana_RLNG!P48+Bawana_Spot!P48</f>
        <v>140.24809440046906</v>
      </c>
      <c r="D48" s="195">
        <f t="shared" si="0"/>
        <v>-7.8094400469069569E-2</v>
      </c>
      <c r="E48" s="194">
        <f>PPCL_NG!J48+PPCL_Spot!J48+GT_NG!J48+GT_Spot!J48+Bawana_NG!J48+Bawana_RLNG!J48+Bawana_Spot!J48</f>
        <v>80.75</v>
      </c>
      <c r="F48" s="194">
        <f>PPCL_NG!Q48+PPCL_Spot!Q48+GT_NG!Q48+GT_Spot!Q48+Bawana_NG!Q48+Bawana_RLNG!Q48+Bawana_Spot!Q48</f>
        <v>80.794561712107878</v>
      </c>
      <c r="G48" s="195">
        <f t="shared" si="1"/>
        <v>-4.4561712107878293E-2</v>
      </c>
      <c r="H48" s="194">
        <f>PPCL_NG!K48+PPCL_Spot!K48+GT_NG!K48+GT_Spot!K48+Bawana_NG!K48+Bawana_RLNG!K48+Bawana_Spot!K48</f>
        <v>8.31</v>
      </c>
      <c r="I48" s="194">
        <f>PPCL_NG!R48+PPCL_Spot!R48+GT_NG!R48+GT_Spot!R48+Bawana_NG!R48+Bawana_RLNG!R48+Bawana_Spot!R48</f>
        <v>8.31</v>
      </c>
      <c r="J48" s="195">
        <f t="shared" si="2"/>
        <v>0</v>
      </c>
      <c r="K48" s="194">
        <f>PPCL_NG!L48+PPCL_Spot!L48+GT_NG!L48+GT_Spot!L48+Bawana_NG!L48+Bawana_RLNG!L48+Bawana_Spot!L48</f>
        <v>31.560000000000002</v>
      </c>
      <c r="L48" s="194">
        <f>PPCL_NG!S48+PPCL_Spot!S48+GT_NG!S48+GT_Spot!S48+Bawana_NG!S48+Bawana_RLNG!S48+Bawana_Spot!S48</f>
        <v>31.571586045148052</v>
      </c>
      <c r="M48" s="195">
        <f t="shared" si="3"/>
        <v>-1.1586045148050061E-2</v>
      </c>
      <c r="N48" s="194">
        <f>PPCL_NG!M48+PPCL_Spot!M48+GT_NG!M48+GT_Spot!M48+Bawana_NG!M48+Bawana_RLNG!M48+Bawana_Spot!M48</f>
        <v>97.920000000000016</v>
      </c>
      <c r="O48" s="194">
        <f>PPCL_NG!T48+PPCL_Spot!T48+GT_NG!T48+GT_Spot!T48+Bawana_NG!T48+Bawana_RLNG!T48+Bawana_Spot!T48</f>
        <v>97.975757842274987</v>
      </c>
      <c r="P48" s="195">
        <f t="shared" si="4"/>
        <v>-5.5757842274971381E-2</v>
      </c>
      <c r="Q48" s="195">
        <f t="shared" si="5"/>
        <v>-0.1899999999999693</v>
      </c>
    </row>
    <row r="49" spans="1:17">
      <c r="A49" s="34" t="s">
        <v>91</v>
      </c>
      <c r="B49" s="194">
        <f>PPCL_NG!I49+PPCL_Spot!I49+GT_NG!I49+GT_Spot!I49+Bawana_NG!I49+Bawana_RLNG!I49+Bawana_Spot!I49</f>
        <v>162.87</v>
      </c>
      <c r="C49" s="194">
        <f>PPCL_NG!P49+PPCL_Spot!P49+GT_NG!P49+GT_Spot!P49+Bawana_NG!P49+Bawana_RLNG!P49+Bawana_Spot!P49</f>
        <v>162.94420347828748</v>
      </c>
      <c r="D49" s="195">
        <f t="shared" si="0"/>
        <v>-7.4203478287472535E-2</v>
      </c>
      <c r="E49" s="194">
        <f>PPCL_NG!J49+PPCL_Spot!J49+GT_NG!J49+GT_Spot!J49+Bawana_NG!J49+Bawana_RLNG!J49+Bawana_Spot!J49</f>
        <v>93.87</v>
      </c>
      <c r="F49" s="194">
        <f>PPCL_NG!Q49+PPCL_Spot!Q49+GT_NG!Q49+GT_Spot!Q49+Bawana_NG!Q49+Bawana_RLNG!Q49+Bawana_Spot!Q49</f>
        <v>93.912311757106977</v>
      </c>
      <c r="G49" s="195">
        <f t="shared" si="1"/>
        <v>-4.2311757106972436E-2</v>
      </c>
      <c r="H49" s="194">
        <f>PPCL_NG!K49+PPCL_Spot!K49+GT_NG!K49+GT_Spot!K49+Bawana_NG!K49+Bawana_RLNG!K49+Bawana_Spot!K49</f>
        <v>9.64</v>
      </c>
      <c r="I49" s="194">
        <f>PPCL_NG!R49+PPCL_Spot!R49+GT_NG!R49+GT_Spot!R49+Bawana_NG!R49+Bawana_RLNG!R49+Bawana_Spot!R49</f>
        <v>9.6397720045599087</v>
      </c>
      <c r="J49" s="195">
        <f t="shared" si="2"/>
        <v>2.2799544009188821E-4</v>
      </c>
      <c r="K49" s="194">
        <f>PPCL_NG!L49+PPCL_Spot!L49+GT_NG!L49+GT_Spot!L49+Bawana_NG!L49+Bawana_RLNG!L49+Bawana_Spot!L49</f>
        <v>36.879999999999995</v>
      </c>
      <c r="L49" s="194">
        <f>PPCL_NG!S49+PPCL_Spot!S49+GT_NG!S49+GT_Spot!S49+Bawana_NG!S49+Bawana_RLNG!S49+Bawana_Spot!S49</f>
        <v>36.890674063387685</v>
      </c>
      <c r="M49" s="195">
        <f t="shared" si="3"/>
        <v>-1.0674063387689614E-2</v>
      </c>
      <c r="N49" s="194">
        <f>PPCL_NG!M49+PPCL_Spot!M49+GT_NG!M49+GT_Spot!M49+Bawana_NG!M49+Bawana_RLNG!M49+Bawana_Spot!M49</f>
        <v>113.78</v>
      </c>
      <c r="O49" s="194">
        <f>PPCL_NG!T49+PPCL_Spot!T49+GT_NG!T49+GT_Spot!T49+Bawana_NG!T49+Bawana_RLNG!T49+Bawana_Spot!T49</f>
        <v>113.83303869665789</v>
      </c>
      <c r="P49" s="195">
        <f t="shared" si="4"/>
        <v>-5.303869665789307E-2</v>
      </c>
      <c r="Q49" s="195">
        <f t="shared" si="5"/>
        <v>-0.17999999999993577</v>
      </c>
    </row>
    <row r="50" spans="1:17">
      <c r="A50" s="34" t="s">
        <v>92</v>
      </c>
      <c r="B50" s="194">
        <f>PPCL_NG!I50+PPCL_Spot!I50+GT_NG!I50+GT_Spot!I50+Bawana_NG!I50+Bawana_RLNG!I50+Bawana_Spot!I50</f>
        <v>166.11</v>
      </c>
      <c r="C50" s="194">
        <f>PPCL_NG!P50+PPCL_Spot!P50+GT_NG!P50+GT_Spot!P50+Bawana_NG!P50+Bawana_RLNG!P50+Bawana_Spot!P50</f>
        <v>166.18809440046908</v>
      </c>
      <c r="D50" s="195">
        <f t="shared" si="0"/>
        <v>-7.8094400469069569E-2</v>
      </c>
      <c r="E50" s="194">
        <f>PPCL_NG!J50+PPCL_Spot!J50+GT_NG!J50+GT_Spot!J50+Bawana_NG!J50+Bawana_RLNG!J50+Bawana_Spot!J50</f>
        <v>95.75</v>
      </c>
      <c r="F50" s="194">
        <f>PPCL_NG!Q50+PPCL_Spot!Q50+GT_NG!Q50+GT_Spot!Q50+Bawana_NG!Q50+Bawana_RLNG!Q50+Bawana_Spot!Q50</f>
        <v>95.794561712107878</v>
      </c>
      <c r="G50" s="195">
        <f t="shared" si="1"/>
        <v>-4.4561712107878293E-2</v>
      </c>
      <c r="H50" s="194">
        <f>PPCL_NG!K50+PPCL_Spot!K50+GT_NG!K50+GT_Spot!K50+Bawana_NG!K50+Bawana_RLNG!K50+Bawana_Spot!K50</f>
        <v>9.83</v>
      </c>
      <c r="I50" s="194">
        <f>PPCL_NG!R50+PPCL_Spot!R50+GT_NG!R50+GT_Spot!R50+Bawana_NG!R50+Bawana_RLNG!R50+Bawana_Spot!R50</f>
        <v>9.83</v>
      </c>
      <c r="J50" s="195">
        <f t="shared" si="2"/>
        <v>0</v>
      </c>
      <c r="K50" s="194">
        <f>PPCL_NG!L50+PPCL_Spot!L50+GT_NG!L50+GT_Spot!L50+Bawana_NG!L50+Bawana_RLNG!L50+Bawana_Spot!L50</f>
        <v>37.64</v>
      </c>
      <c r="L50" s="194">
        <f>PPCL_NG!S50+PPCL_Spot!S50+GT_NG!S50+GT_Spot!S50+Bawana_NG!S50+Bawana_RLNG!S50+Bawana_Spot!S50</f>
        <v>37.651586045148051</v>
      </c>
      <c r="M50" s="195">
        <f t="shared" si="3"/>
        <v>-1.1586045148050061E-2</v>
      </c>
      <c r="N50" s="194">
        <f>PPCL_NG!M50+PPCL_Spot!M50+GT_NG!M50+GT_Spot!M50+Bawana_NG!M50+Bawana_RLNG!M50+Bawana_Spot!M50</f>
        <v>116.04</v>
      </c>
      <c r="O50" s="194">
        <f>PPCL_NG!T50+PPCL_Spot!T50+GT_NG!T50+GT_Spot!T50+Bawana_NG!T50+Bawana_RLNG!T50+Bawana_Spot!T50</f>
        <v>116.09575784227499</v>
      </c>
      <c r="P50" s="195">
        <f t="shared" si="4"/>
        <v>-5.5757842274985592E-2</v>
      </c>
      <c r="Q50" s="195">
        <f t="shared" si="5"/>
        <v>-0.18999999999998352</v>
      </c>
    </row>
    <row r="51" spans="1:17">
      <c r="A51" s="34" t="s">
        <v>93</v>
      </c>
      <c r="B51" s="194">
        <f>PPCL_NG!I51+PPCL_Spot!I51+GT_NG!I51+GT_Spot!I51+Bawana_NG!I51+Bawana_RLNG!I51+Bawana_Spot!I51</f>
        <v>175.83999999999997</v>
      </c>
      <c r="C51" s="194">
        <f>PPCL_NG!P51+PPCL_Spot!P51+GT_NG!P51+GT_Spot!P51+Bawana_NG!P51+Bawana_RLNG!P51+Bawana_Spot!P51</f>
        <v>175.91809440046904</v>
      </c>
      <c r="D51" s="195">
        <f t="shared" si="0"/>
        <v>-7.8094400469069569E-2</v>
      </c>
      <c r="E51" s="194">
        <f>PPCL_NG!J51+PPCL_Spot!J51+GT_NG!J51+GT_Spot!J51+Bawana_NG!J51+Bawana_RLNG!J51+Bawana_Spot!J51</f>
        <v>101.37</v>
      </c>
      <c r="F51" s="194">
        <f>PPCL_NG!Q51+PPCL_Spot!Q51+GT_NG!Q51+GT_Spot!Q51+Bawana_NG!Q51+Bawana_RLNG!Q51+Bawana_Spot!Q51</f>
        <v>101.41456171210788</v>
      </c>
      <c r="G51" s="195">
        <f t="shared" si="1"/>
        <v>-4.4561712107878293E-2</v>
      </c>
      <c r="H51" s="194">
        <f>PPCL_NG!K51+PPCL_Spot!K51+GT_NG!K51+GT_Spot!K51+Bawana_NG!K51+Bawana_RLNG!K51+Bawana_Spot!K51</f>
        <v>10.399999999999999</v>
      </c>
      <c r="I51" s="194">
        <f>PPCL_NG!R51+PPCL_Spot!R51+GT_NG!R51+GT_Spot!R51+Bawana_NG!R51+Bawana_RLNG!R51+Bawana_Spot!R51</f>
        <v>10.399999999999999</v>
      </c>
      <c r="J51" s="195">
        <f t="shared" si="2"/>
        <v>0</v>
      </c>
      <c r="K51" s="194">
        <f>PPCL_NG!L51+PPCL_Spot!L51+GT_NG!L51+GT_Spot!L51+Bawana_NG!L51+Bawana_RLNG!L51+Bawana_Spot!L51</f>
        <v>39.92</v>
      </c>
      <c r="L51" s="194">
        <f>PPCL_NG!S51+PPCL_Spot!S51+GT_NG!S51+GT_Spot!S51+Bawana_NG!S51+Bawana_RLNG!S51+Bawana_Spot!S51</f>
        <v>39.931586045148052</v>
      </c>
      <c r="M51" s="195">
        <f t="shared" si="3"/>
        <v>-1.1586045148050061E-2</v>
      </c>
      <c r="N51" s="194">
        <f>PPCL_NG!M51+PPCL_Spot!M51+GT_NG!M51+GT_Spot!M51+Bawana_NG!M51+Bawana_RLNG!M51+Bawana_Spot!M51</f>
        <v>122.84</v>
      </c>
      <c r="O51" s="194">
        <f>PPCL_NG!T51+PPCL_Spot!T51+GT_NG!T51+GT_Spot!T51+Bawana_NG!T51+Bawana_RLNG!T51+Bawana_Spot!T51</f>
        <v>122.895757842275</v>
      </c>
      <c r="P51" s="195">
        <f t="shared" si="4"/>
        <v>-5.5757842274999803E-2</v>
      </c>
      <c r="Q51" s="195">
        <f t="shared" si="5"/>
        <v>-0.18999999999999773</v>
      </c>
    </row>
    <row r="52" spans="1:17">
      <c r="A52" s="34" t="s">
        <v>94</v>
      </c>
      <c r="B52" s="194">
        <f>PPCL_NG!I52+PPCL_Spot!I52+GT_NG!I52+GT_Spot!I52+Bawana_NG!I52+Bawana_RLNG!I52+Bawana_Spot!I52</f>
        <v>182.32999999999998</v>
      </c>
      <c r="C52" s="194">
        <f>PPCL_NG!P52+PPCL_Spot!P52+GT_NG!P52+GT_Spot!P52+Bawana_NG!P52+Bawana_RLNG!P52+Bawana_Spot!P52</f>
        <v>182.40420322956402</v>
      </c>
      <c r="D52" s="195">
        <f t="shared" si="0"/>
        <v>-7.4203229564034245E-2</v>
      </c>
      <c r="E52" s="194">
        <f>PPCL_NG!J52+PPCL_Spot!J52+GT_NG!J52+GT_Spot!J52+Bawana_NG!J52+Bawana_RLNG!J52+Bawana_Spot!J52</f>
        <v>105.12</v>
      </c>
      <c r="F52" s="194">
        <f>PPCL_NG!Q52+PPCL_Spot!Q52+GT_NG!Q52+GT_Spot!Q52+Bawana_NG!Q52+Bawana_RLNG!Q52+Bawana_Spot!Q52</f>
        <v>105.16231174672274</v>
      </c>
      <c r="G52" s="195">
        <f t="shared" si="1"/>
        <v>-4.2311746722731414E-2</v>
      </c>
      <c r="H52" s="194">
        <f>PPCL_NG!K52+PPCL_Spot!K52+GT_NG!K52+GT_Spot!K52+Bawana_NG!K52+Bawana_RLNG!K52+Bawana_Spot!K52</f>
        <v>10.780000000000001</v>
      </c>
      <c r="I52" s="194">
        <f>PPCL_NG!R52+PPCL_Spot!R52+GT_NG!R52+GT_Spot!R52+Bawana_NG!R52+Bawana_RLNG!R52+Bawana_Spot!R52</f>
        <v>10.779772003507638</v>
      </c>
      <c r="J52" s="195">
        <f t="shared" si="2"/>
        <v>2.2799649236304731E-4</v>
      </c>
      <c r="K52" s="194">
        <f>PPCL_NG!L52+PPCL_Spot!L52+GT_NG!L52+GT_Spot!L52+Bawana_NG!L52+Bawana_RLNG!L52+Bawana_Spot!L52</f>
        <v>41.44</v>
      </c>
      <c r="L52" s="194">
        <f>PPCL_NG!S52+PPCL_Spot!S52+GT_NG!S52+GT_Spot!S52+Bawana_NG!S52+Bawana_RLNG!S52+Bawana_Spot!S52</f>
        <v>41.45067405917861</v>
      </c>
      <c r="M52" s="195">
        <f t="shared" si="3"/>
        <v>-1.0674059178612083E-2</v>
      </c>
      <c r="N52" s="194">
        <f>PPCL_NG!M52+PPCL_Spot!M52+GT_NG!M52+GT_Spot!M52+Bawana_NG!M52+Bawana_RLNG!M52+Bawana_Spot!M52</f>
        <v>127.37</v>
      </c>
      <c r="O52" s="194">
        <f>PPCL_NG!T52+PPCL_Spot!T52+GT_NG!T52+GT_Spot!T52+Bawana_NG!T52+Bawana_RLNG!T52+Bawana_Spot!T52</f>
        <v>127.423038961027</v>
      </c>
      <c r="P52" s="195">
        <f t="shared" si="4"/>
        <v>-5.3038961026999232E-2</v>
      </c>
      <c r="Q52" s="195">
        <f t="shared" si="5"/>
        <v>-0.18000000000001393</v>
      </c>
    </row>
    <row r="53" spans="1:17">
      <c r="A53" s="34" t="s">
        <v>95</v>
      </c>
      <c r="B53" s="194">
        <f>PPCL_NG!I53+PPCL_Spot!I53+GT_NG!I53+GT_Spot!I53+Bawana_NG!I53+Bawana_RLNG!I53+Bawana_Spot!I53</f>
        <v>188.81</v>
      </c>
      <c r="C53" s="194">
        <f>PPCL_NG!P53+PPCL_Spot!P53+GT_NG!P53+GT_Spot!P53+Bawana_NG!P53+Bawana_RLNG!P53+Bawana_Spot!P53</f>
        <v>188.89198545605558</v>
      </c>
      <c r="D53" s="195">
        <f t="shared" si="0"/>
        <v>-8.1985456055576833E-2</v>
      </c>
      <c r="E53" s="194">
        <f>PPCL_NG!J53+PPCL_Spot!J53+GT_NG!J53+GT_Spot!J53+Bawana_NG!J53+Bawana_RLNG!J53+Bawana_Spot!J53</f>
        <v>108.87</v>
      </c>
      <c r="F53" s="194">
        <f>PPCL_NG!Q53+PPCL_Spot!Q53+GT_NG!Q53+GT_Spot!Q53+Bawana_NG!Q53+Bawana_RLNG!Q53+Bawana_Spot!Q53</f>
        <v>108.91681174425121</v>
      </c>
      <c r="G53" s="195">
        <f t="shared" si="1"/>
        <v>-4.6811744251201048E-2</v>
      </c>
      <c r="H53" s="194">
        <f>PPCL_NG!K53+PPCL_Spot!K53+GT_NG!K53+GT_Spot!K53+Bawana_NG!K53+Bawana_RLNG!K53+Bawana_Spot!K53</f>
        <v>11.16</v>
      </c>
      <c r="I53" s="194">
        <f>PPCL_NG!R53+PPCL_Spot!R53+GT_NG!R53+GT_Spot!R53+Bawana_NG!R53+Bawana_RLNG!R53+Bawana_Spot!R53</f>
        <v>11.16022800325719</v>
      </c>
      <c r="J53" s="195">
        <f t="shared" si="2"/>
        <v>-2.2800325718996817E-4</v>
      </c>
      <c r="K53" s="194">
        <f>PPCL_NG!L53+PPCL_Spot!L53+GT_NG!L53+GT_Spot!L53+Bawana_NG!L53+Bawana_RLNG!L53+Bawana_Spot!L53</f>
        <v>42.96</v>
      </c>
      <c r="L53" s="194">
        <f>PPCL_NG!S53+PPCL_Spot!S53+GT_NG!S53+GT_Spot!S53+Bawana_NG!S53+Bawana_RLNG!S53+Bawana_Spot!S53</f>
        <v>42.972498058176811</v>
      </c>
      <c r="M53" s="195">
        <f t="shared" si="3"/>
        <v>-1.2498058176809934E-2</v>
      </c>
      <c r="N53" s="194">
        <f>PPCL_NG!M53+PPCL_Spot!M53+GT_NG!M53+GT_Spot!M53+Bawana_NG!M53+Bawana_RLNG!M53+Bawana_Spot!M53</f>
        <v>131.9</v>
      </c>
      <c r="O53" s="194">
        <f>PPCL_NG!T53+PPCL_Spot!T53+GT_NG!T53+GT_Spot!T53+Bawana_NG!T53+Bawana_RLNG!T53+Bawana_Spot!T53</f>
        <v>131.95847673825921</v>
      </c>
      <c r="P53" s="195">
        <f t="shared" si="4"/>
        <v>-5.8476738259201966E-2</v>
      </c>
      <c r="Q53" s="195">
        <f t="shared" si="5"/>
        <v>-0.19999999999997975</v>
      </c>
    </row>
    <row r="54" spans="1:17">
      <c r="A54" s="34" t="s">
        <v>96</v>
      </c>
      <c r="B54" s="194">
        <f>PPCL_NG!I54+PPCL_Spot!I54+GT_NG!I54+GT_Spot!I54+Bawana_NG!I54+Bawana_RLNG!I54+Bawana_Spot!I54</f>
        <v>195.3</v>
      </c>
      <c r="C54" s="194">
        <f>PPCL_NG!P54+PPCL_Spot!P54+GT_NG!P54+GT_Spot!P54+Bawana_NG!P54+Bawana_RLNG!P54+Bawana_Spot!P54</f>
        <v>195.37420335611085</v>
      </c>
      <c r="D54" s="195">
        <f t="shared" si="0"/>
        <v>-7.4203356110842833E-2</v>
      </c>
      <c r="E54" s="194">
        <f>PPCL_NG!J54+PPCL_Spot!J54+GT_NG!J54+GT_Spot!J54+Bawana_NG!J54+Bawana_RLNG!J54+Bawana_Spot!J54</f>
        <v>112.62</v>
      </c>
      <c r="F54" s="194">
        <f>PPCL_NG!Q54+PPCL_Spot!Q54+GT_NG!Q54+GT_Spot!Q54+Bawana_NG!Q54+Bawana_RLNG!Q54+Bawana_Spot!Q54</f>
        <v>112.66231180210428</v>
      </c>
      <c r="G54" s="195">
        <f t="shared" si="1"/>
        <v>-4.231180210427965E-2</v>
      </c>
      <c r="H54" s="194">
        <f>PPCL_NG!K54+PPCL_Spot!K54+GT_NG!K54+GT_Spot!K54+Bawana_NG!K54+Bawana_RLNG!K54+Bawana_Spot!K54</f>
        <v>11.54</v>
      </c>
      <c r="I54" s="194">
        <f>PPCL_NG!R54+PPCL_Spot!R54+GT_NG!R54+GT_Spot!R54+Bawana_NG!R54+Bawana_RLNG!R54+Bawana_Spot!R54</f>
        <v>11.539772009119636</v>
      </c>
      <c r="J54" s="195">
        <f t="shared" si="2"/>
        <v>2.2799088036329351E-4</v>
      </c>
      <c r="K54" s="194">
        <f>PPCL_NG!L54+PPCL_Spot!L54+GT_NG!L54+GT_Spot!L54+Bawana_NG!L54+Bawana_RLNG!L54+Bawana_Spot!L54</f>
        <v>44.480000000000004</v>
      </c>
      <c r="L54" s="194">
        <f>PPCL_NG!S54+PPCL_Spot!S54+GT_NG!S54+GT_Spot!S54+Bawana_NG!S54+Bawana_RLNG!S54+Bawana_Spot!S54</f>
        <v>44.490674081626594</v>
      </c>
      <c r="M54" s="195">
        <f t="shared" si="3"/>
        <v>-1.0674081626589782E-2</v>
      </c>
      <c r="N54" s="194">
        <f>PPCL_NG!M54+PPCL_Spot!M54+GT_NG!M54+GT_Spot!M54+Bawana_NG!M54+Bawana_RLNG!M54+Bawana_Spot!M54</f>
        <v>136.44</v>
      </c>
      <c r="O54" s="194">
        <f>PPCL_NG!T54+PPCL_Spot!T54+GT_NG!T54+GT_Spot!T54+Bawana_NG!T54+Bawana_RLNG!T54+Bawana_Spot!T54</f>
        <v>136.49303875103865</v>
      </c>
      <c r="P54" s="195">
        <f t="shared" si="4"/>
        <v>-5.3038751038656073E-2</v>
      </c>
      <c r="Q54" s="195">
        <f t="shared" si="5"/>
        <v>-0.18000000000000504</v>
      </c>
    </row>
    <row r="55" spans="1:17">
      <c r="A55" s="34" t="s">
        <v>97</v>
      </c>
      <c r="B55" s="194">
        <f>PPCL_NG!I55+PPCL_Spot!I55+GT_NG!I55+GT_Spot!I55+Bawana_NG!I55+Bawana_RLNG!I55+Bawana_Spot!I55</f>
        <v>194.89</v>
      </c>
      <c r="C55" s="194">
        <f>PPCL_NG!P55+PPCL_Spot!P55+GT_NG!P55+GT_Spot!P55+Bawana_NG!P55+Bawana_RLNG!P55+Bawana_Spot!P55</f>
        <v>194.95594596137676</v>
      </c>
      <c r="D55" s="195">
        <f t="shared" si="0"/>
        <v>-6.5945961376769446E-2</v>
      </c>
      <c r="E55" s="194">
        <f>PPCL_NG!J55+PPCL_Spot!J55+GT_NG!J55+GT_Spot!J55+Bawana_NG!J55+Bawana_RLNG!J55+Bawana_Spot!J55</f>
        <v>112.4</v>
      </c>
      <c r="F55" s="194">
        <f>PPCL_NG!Q55+PPCL_Spot!Q55+GT_NG!Q55+GT_Spot!Q55+Bawana_NG!Q55+Bawana_RLNG!Q55+Bawana_Spot!Q55</f>
        <v>112.4376716112762</v>
      </c>
      <c r="G55" s="195">
        <f t="shared" si="1"/>
        <v>-3.7671611276195449E-2</v>
      </c>
      <c r="H55" s="194">
        <f>PPCL_NG!K55+PPCL_Spot!K55+GT_NG!K55+GT_Spot!K55+Bawana_NG!K55+Bawana_RLNG!K55+Bawana_Spot!K55</f>
        <v>11.54</v>
      </c>
      <c r="I55" s="194">
        <f>PPCL_NG!R55+PPCL_Spot!R55+GT_NG!R55+GT_Spot!R55+Bawana_NG!R55+Bawana_RLNG!R55+Bawana_Spot!R55</f>
        <v>11.539772009119636</v>
      </c>
      <c r="J55" s="195">
        <f t="shared" si="2"/>
        <v>2.2799088036329351E-4</v>
      </c>
      <c r="K55" s="194">
        <f>PPCL_NG!L55+PPCL_Spot!L55+GT_NG!L55+GT_Spot!L55+Bawana_NG!L55+Bawana_RLNG!L55+Bawana_Spot!L55</f>
        <v>44.42</v>
      </c>
      <c r="L55" s="194">
        <f>PPCL_NG!S55+PPCL_Spot!S55+GT_NG!S55+GT_Spot!S55+Bawana_NG!S55+Bawana_RLNG!S55+Bawana_Spot!S55</f>
        <v>44.429453264368675</v>
      </c>
      <c r="M55" s="195">
        <f t="shared" si="3"/>
        <v>-9.4532643686733309E-3</v>
      </c>
      <c r="N55" s="194">
        <f>PPCL_NG!M55+PPCL_Spot!M55+GT_NG!M55+GT_Spot!M55+Bawana_NG!M55+Bawana_RLNG!M55+Bawana_Spot!M55</f>
        <v>136.15</v>
      </c>
      <c r="O55" s="194">
        <f>PPCL_NG!T55+PPCL_Spot!T55+GT_NG!T55+GT_Spot!T55+Bawana_NG!T55+Bawana_RLNG!T55+Bawana_Spot!T55</f>
        <v>136.19715715385874</v>
      </c>
      <c r="P55" s="195">
        <f t="shared" si="4"/>
        <v>-4.7157153858734091E-2</v>
      </c>
      <c r="Q55" s="195">
        <f t="shared" si="5"/>
        <v>-0.16000000000000902</v>
      </c>
    </row>
    <row r="56" spans="1:17">
      <c r="A56" s="34" t="s">
        <v>98</v>
      </c>
      <c r="B56" s="194">
        <f>PPCL_NG!I56+PPCL_Spot!I56+GT_NG!I56+GT_Spot!I56+Bawana_NG!I56+Bawana_RLNG!I56+Bawana_Spot!I56</f>
        <v>194.89</v>
      </c>
      <c r="C56" s="194">
        <f>PPCL_NG!P56+PPCL_Spot!P56+GT_NG!P56+GT_Spot!P56+Bawana_NG!P56+Bawana_RLNG!P56+Bawana_Spot!P56</f>
        <v>194.95594596137676</v>
      </c>
      <c r="D56" s="195">
        <f t="shared" si="0"/>
        <v>-6.5945961376769446E-2</v>
      </c>
      <c r="E56" s="194">
        <f>PPCL_NG!J56+PPCL_Spot!J56+GT_NG!J56+GT_Spot!J56+Bawana_NG!J56+Bawana_RLNG!J56+Bawana_Spot!J56</f>
        <v>112.4</v>
      </c>
      <c r="F56" s="194">
        <f>PPCL_NG!Q56+PPCL_Spot!Q56+GT_NG!Q56+GT_Spot!Q56+Bawana_NG!Q56+Bawana_RLNG!Q56+Bawana_Spot!Q56</f>
        <v>112.4376716112762</v>
      </c>
      <c r="G56" s="195">
        <f t="shared" si="1"/>
        <v>-3.7671611276195449E-2</v>
      </c>
      <c r="H56" s="194">
        <f>PPCL_NG!K56+PPCL_Spot!K56+GT_NG!K56+GT_Spot!K56+Bawana_NG!K56+Bawana_RLNG!K56+Bawana_Spot!K56</f>
        <v>11.54</v>
      </c>
      <c r="I56" s="194">
        <f>PPCL_NG!R56+PPCL_Spot!R56+GT_NG!R56+GT_Spot!R56+Bawana_NG!R56+Bawana_RLNG!R56+Bawana_Spot!R56</f>
        <v>11.539772009119636</v>
      </c>
      <c r="J56" s="195">
        <f t="shared" si="2"/>
        <v>2.2799088036329351E-4</v>
      </c>
      <c r="K56" s="194">
        <f>PPCL_NG!L56+PPCL_Spot!L56+GT_NG!L56+GT_Spot!L56+Bawana_NG!L56+Bawana_RLNG!L56+Bawana_Spot!L56</f>
        <v>44.42</v>
      </c>
      <c r="L56" s="194">
        <f>PPCL_NG!S56+PPCL_Spot!S56+GT_NG!S56+GT_Spot!S56+Bawana_NG!S56+Bawana_RLNG!S56+Bawana_Spot!S56</f>
        <v>44.429453264368675</v>
      </c>
      <c r="M56" s="195">
        <f t="shared" si="3"/>
        <v>-9.4532643686733309E-3</v>
      </c>
      <c r="N56" s="194">
        <f>PPCL_NG!M56+PPCL_Spot!M56+GT_NG!M56+GT_Spot!M56+Bawana_NG!M56+Bawana_RLNG!M56+Bawana_Spot!M56</f>
        <v>136.15</v>
      </c>
      <c r="O56" s="194">
        <f>PPCL_NG!T56+PPCL_Spot!T56+GT_NG!T56+GT_Spot!T56+Bawana_NG!T56+Bawana_RLNG!T56+Bawana_Spot!T56</f>
        <v>136.19715715385874</v>
      </c>
      <c r="P56" s="195">
        <f t="shared" si="4"/>
        <v>-4.7157153858734091E-2</v>
      </c>
      <c r="Q56" s="195">
        <f t="shared" si="5"/>
        <v>-0.16000000000000902</v>
      </c>
    </row>
    <row r="57" spans="1:17">
      <c r="A57" s="34" t="s">
        <v>99</v>
      </c>
      <c r="B57" s="194">
        <f>PPCL_NG!I57+PPCL_Spot!I57+GT_NG!I57+GT_Spot!I57+Bawana_NG!I57+Bawana_RLNG!I57+Bawana_Spot!I57</f>
        <v>194.89</v>
      </c>
      <c r="C57" s="194">
        <f>PPCL_NG!P57+PPCL_Spot!P57+GT_NG!P57+GT_Spot!P57+Bawana_NG!P57+Bawana_RLNG!P57+Bawana_Spot!P57</f>
        <v>194.95594596137676</v>
      </c>
      <c r="D57" s="195">
        <f t="shared" si="0"/>
        <v>-6.5945961376769446E-2</v>
      </c>
      <c r="E57" s="194">
        <f>PPCL_NG!J57+PPCL_Spot!J57+GT_NG!J57+GT_Spot!J57+Bawana_NG!J57+Bawana_RLNG!J57+Bawana_Spot!J57</f>
        <v>112.4</v>
      </c>
      <c r="F57" s="194">
        <f>PPCL_NG!Q57+PPCL_Spot!Q57+GT_NG!Q57+GT_Spot!Q57+Bawana_NG!Q57+Bawana_RLNG!Q57+Bawana_Spot!Q57</f>
        <v>112.4376716112762</v>
      </c>
      <c r="G57" s="195">
        <f t="shared" si="1"/>
        <v>-3.7671611276195449E-2</v>
      </c>
      <c r="H57" s="194">
        <f>PPCL_NG!K57+PPCL_Spot!K57+GT_NG!K57+GT_Spot!K57+Bawana_NG!K57+Bawana_RLNG!K57+Bawana_Spot!K57</f>
        <v>11.54</v>
      </c>
      <c r="I57" s="194">
        <f>PPCL_NG!R57+PPCL_Spot!R57+GT_NG!R57+GT_Spot!R57+Bawana_NG!R57+Bawana_RLNG!R57+Bawana_Spot!R57</f>
        <v>11.539772009119636</v>
      </c>
      <c r="J57" s="195">
        <f t="shared" si="2"/>
        <v>2.2799088036329351E-4</v>
      </c>
      <c r="K57" s="194">
        <f>PPCL_NG!L57+PPCL_Spot!L57+GT_NG!L57+GT_Spot!L57+Bawana_NG!L57+Bawana_RLNG!L57+Bawana_Spot!L57</f>
        <v>44.42</v>
      </c>
      <c r="L57" s="194">
        <f>PPCL_NG!S57+PPCL_Spot!S57+GT_NG!S57+GT_Spot!S57+Bawana_NG!S57+Bawana_RLNG!S57+Bawana_Spot!S57</f>
        <v>44.429453264368675</v>
      </c>
      <c r="M57" s="195">
        <f t="shared" si="3"/>
        <v>-9.4532643686733309E-3</v>
      </c>
      <c r="N57" s="194">
        <f>PPCL_NG!M57+PPCL_Spot!M57+GT_NG!M57+GT_Spot!M57+Bawana_NG!M57+Bawana_RLNG!M57+Bawana_Spot!M57</f>
        <v>136.15</v>
      </c>
      <c r="O57" s="194">
        <f>PPCL_NG!T57+PPCL_Spot!T57+GT_NG!T57+GT_Spot!T57+Bawana_NG!T57+Bawana_RLNG!T57+Bawana_Spot!T57</f>
        <v>136.19715715385874</v>
      </c>
      <c r="P57" s="195">
        <f t="shared" si="4"/>
        <v>-4.7157153858734091E-2</v>
      </c>
      <c r="Q57" s="195">
        <f t="shared" si="5"/>
        <v>-0.16000000000000902</v>
      </c>
    </row>
    <row r="58" spans="1:17">
      <c r="A58" s="34" t="s">
        <v>100</v>
      </c>
      <c r="B58" s="194">
        <f>PPCL_NG!I58+PPCL_Spot!I58+GT_NG!I58+GT_Spot!I58+Bawana_NG!I58+Bawana_RLNG!I58+Bawana_Spot!I58</f>
        <v>194.89</v>
      </c>
      <c r="C58" s="194">
        <f>PPCL_NG!P58+PPCL_Spot!P58+GT_NG!P58+GT_Spot!P58+Bawana_NG!P58+Bawana_RLNG!P58+Bawana_Spot!P58</f>
        <v>194.95594596137676</v>
      </c>
      <c r="D58" s="195">
        <f t="shared" si="0"/>
        <v>-6.5945961376769446E-2</v>
      </c>
      <c r="E58" s="194">
        <f>PPCL_NG!J58+PPCL_Spot!J58+GT_NG!J58+GT_Spot!J58+Bawana_NG!J58+Bawana_RLNG!J58+Bawana_Spot!J58</f>
        <v>112.4</v>
      </c>
      <c r="F58" s="194">
        <f>PPCL_NG!Q58+PPCL_Spot!Q58+GT_NG!Q58+GT_Spot!Q58+Bawana_NG!Q58+Bawana_RLNG!Q58+Bawana_Spot!Q58</f>
        <v>112.4376716112762</v>
      </c>
      <c r="G58" s="195">
        <f t="shared" si="1"/>
        <v>-3.7671611276195449E-2</v>
      </c>
      <c r="H58" s="194">
        <f>PPCL_NG!K58+PPCL_Spot!K58+GT_NG!K58+GT_Spot!K58+Bawana_NG!K58+Bawana_RLNG!K58+Bawana_Spot!K58</f>
        <v>11.54</v>
      </c>
      <c r="I58" s="194">
        <f>PPCL_NG!R58+PPCL_Spot!R58+GT_NG!R58+GT_Spot!R58+Bawana_NG!R58+Bawana_RLNG!R58+Bawana_Spot!R58</f>
        <v>11.539772009119636</v>
      </c>
      <c r="J58" s="195">
        <f t="shared" si="2"/>
        <v>2.2799088036329351E-4</v>
      </c>
      <c r="K58" s="194">
        <f>PPCL_NG!L58+PPCL_Spot!L58+GT_NG!L58+GT_Spot!L58+Bawana_NG!L58+Bawana_RLNG!L58+Bawana_Spot!L58</f>
        <v>44.42</v>
      </c>
      <c r="L58" s="194">
        <f>PPCL_NG!S58+PPCL_Spot!S58+GT_NG!S58+GT_Spot!S58+Bawana_NG!S58+Bawana_RLNG!S58+Bawana_Spot!S58</f>
        <v>44.429453264368675</v>
      </c>
      <c r="M58" s="195">
        <f t="shared" si="3"/>
        <v>-9.4532643686733309E-3</v>
      </c>
      <c r="N58" s="194">
        <f>PPCL_NG!M58+PPCL_Spot!M58+GT_NG!M58+GT_Spot!M58+Bawana_NG!M58+Bawana_RLNG!M58+Bawana_Spot!M58</f>
        <v>136.15</v>
      </c>
      <c r="O58" s="194">
        <f>PPCL_NG!T58+PPCL_Spot!T58+GT_NG!T58+GT_Spot!T58+Bawana_NG!T58+Bawana_RLNG!T58+Bawana_Spot!T58</f>
        <v>136.19715715385874</v>
      </c>
      <c r="P58" s="195">
        <f t="shared" si="4"/>
        <v>-4.7157153858734091E-2</v>
      </c>
      <c r="Q58" s="195">
        <f t="shared" si="5"/>
        <v>-0.16000000000000902</v>
      </c>
    </row>
    <row r="59" spans="1:17">
      <c r="A59" s="34" t="s">
        <v>101</v>
      </c>
      <c r="B59" s="194">
        <f>PPCL_NG!I59+PPCL_Spot!I59+GT_NG!I59+GT_Spot!I59+Bawana_NG!I59+Bawana_RLNG!I59+Bawana_Spot!I59</f>
        <v>201.37</v>
      </c>
      <c r="C59" s="194">
        <f>PPCL_NG!P59+PPCL_Spot!P59+GT_NG!P59+GT_Spot!P59+Bawana_NG!P59+Bawana_RLNG!P59+Bawana_Spot!P59</f>
        <v>201.43594605437187</v>
      </c>
      <c r="D59" s="195">
        <f t="shared" si="0"/>
        <v>-6.5946054371863738E-2</v>
      </c>
      <c r="E59" s="194">
        <f>PPCL_NG!J59+PPCL_Spot!J59+GT_NG!J59+GT_Spot!J59+Bawana_NG!J59+Bawana_RLNG!J59+Bawana_Spot!J59</f>
        <v>116.15</v>
      </c>
      <c r="F59" s="194">
        <f>PPCL_NG!Q59+PPCL_Spot!Q59+GT_NG!Q59+GT_Spot!Q59+Bawana_NG!Q59+Bawana_RLNG!Q59+Bawana_Spot!Q59</f>
        <v>116.18767154940443</v>
      </c>
      <c r="G59" s="195">
        <f t="shared" si="1"/>
        <v>-3.7671549404421967E-2</v>
      </c>
      <c r="H59" s="194">
        <f>PPCL_NG!K59+PPCL_Spot!K59+GT_NG!K59+GT_Spot!K59+Bawana_NG!K59+Bawana_RLNG!K59+Bawana_Spot!K59</f>
        <v>11.92</v>
      </c>
      <c r="I59" s="194">
        <f>PPCL_NG!R59+PPCL_Spot!R59+GT_NG!R59+GT_Spot!R59+Bawana_NG!R59+Bawana_RLNG!R59+Bawana_Spot!R59</f>
        <v>11.919772002849964</v>
      </c>
      <c r="J59" s="195">
        <f t="shared" si="2"/>
        <v>2.2799715003607446E-4</v>
      </c>
      <c r="K59" s="194">
        <f>PPCL_NG!L59+PPCL_Spot!L59+GT_NG!L59+GT_Spot!L59+Bawana_NG!L59+Bawana_RLNG!L59+Bawana_Spot!L59</f>
        <v>45.94</v>
      </c>
      <c r="L59" s="194">
        <f>PPCL_NG!S59+PPCL_Spot!S59+GT_NG!S59+GT_Spot!S59+Bawana_NG!S59+Bawana_RLNG!S59+Bawana_Spot!S59</f>
        <v>45.94945323928998</v>
      </c>
      <c r="M59" s="195">
        <f t="shared" si="3"/>
        <v>-9.4532392899822071E-3</v>
      </c>
      <c r="N59" s="194">
        <f>PPCL_NG!M59+PPCL_Spot!M59+GT_NG!M59+GT_Spot!M59+Bawana_NG!M59+Bawana_RLNG!M59+Bawana_Spot!M59</f>
        <v>140.68</v>
      </c>
      <c r="O59" s="194">
        <f>PPCL_NG!T59+PPCL_Spot!T59+GT_NG!T59+GT_Spot!T59+Bawana_NG!T59+Bawana_RLNG!T59+Bawana_Spot!T59</f>
        <v>140.72715715408373</v>
      </c>
      <c r="P59" s="195">
        <f t="shared" si="4"/>
        <v>-4.7157154083720343E-2</v>
      </c>
      <c r="Q59" s="195">
        <f t="shared" si="5"/>
        <v>-0.15999999999995218</v>
      </c>
    </row>
    <row r="60" spans="1:17">
      <c r="A60" s="34" t="s">
        <v>102</v>
      </c>
      <c r="B60" s="194">
        <f>PPCL_NG!I60+PPCL_Spot!I60+GT_NG!I60+GT_Spot!I60+Bawana_NG!I60+Bawana_RLNG!I60+Bawana_Spot!I60</f>
        <v>201.37</v>
      </c>
      <c r="C60" s="194">
        <f>PPCL_NG!P60+PPCL_Spot!P60+GT_NG!P60+GT_Spot!P60+Bawana_NG!P60+Bawana_RLNG!P60+Bawana_Spot!P60</f>
        <v>201.43594605437187</v>
      </c>
      <c r="D60" s="195">
        <f t="shared" si="0"/>
        <v>-6.5946054371863738E-2</v>
      </c>
      <c r="E60" s="194">
        <f>PPCL_NG!J60+PPCL_Spot!J60+GT_NG!J60+GT_Spot!J60+Bawana_NG!J60+Bawana_RLNG!J60+Bawana_Spot!J60</f>
        <v>116.15</v>
      </c>
      <c r="F60" s="194">
        <f>PPCL_NG!Q60+PPCL_Spot!Q60+GT_NG!Q60+GT_Spot!Q60+Bawana_NG!Q60+Bawana_RLNG!Q60+Bawana_Spot!Q60</f>
        <v>116.18767154940443</v>
      </c>
      <c r="G60" s="195">
        <f t="shared" si="1"/>
        <v>-3.7671549404421967E-2</v>
      </c>
      <c r="H60" s="194">
        <f>PPCL_NG!K60+PPCL_Spot!K60+GT_NG!K60+GT_Spot!K60+Bawana_NG!K60+Bawana_RLNG!K60+Bawana_Spot!K60</f>
        <v>11.92</v>
      </c>
      <c r="I60" s="194">
        <f>PPCL_NG!R60+PPCL_Spot!R60+GT_NG!R60+GT_Spot!R60+Bawana_NG!R60+Bawana_RLNG!R60+Bawana_Spot!R60</f>
        <v>11.919772002849964</v>
      </c>
      <c r="J60" s="195">
        <f t="shared" si="2"/>
        <v>2.2799715003607446E-4</v>
      </c>
      <c r="K60" s="194">
        <f>PPCL_NG!L60+PPCL_Spot!L60+GT_NG!L60+GT_Spot!L60+Bawana_NG!L60+Bawana_RLNG!L60+Bawana_Spot!L60</f>
        <v>45.94</v>
      </c>
      <c r="L60" s="194">
        <f>PPCL_NG!S60+PPCL_Spot!S60+GT_NG!S60+GT_Spot!S60+Bawana_NG!S60+Bawana_RLNG!S60+Bawana_Spot!S60</f>
        <v>45.94945323928998</v>
      </c>
      <c r="M60" s="195">
        <f t="shared" si="3"/>
        <v>-9.4532392899822071E-3</v>
      </c>
      <c r="N60" s="194">
        <f>PPCL_NG!M60+PPCL_Spot!M60+GT_NG!M60+GT_Spot!M60+Bawana_NG!M60+Bawana_RLNG!M60+Bawana_Spot!M60</f>
        <v>140.68</v>
      </c>
      <c r="O60" s="194">
        <f>PPCL_NG!T60+PPCL_Spot!T60+GT_NG!T60+GT_Spot!T60+Bawana_NG!T60+Bawana_RLNG!T60+Bawana_Spot!T60</f>
        <v>140.72715715408373</v>
      </c>
      <c r="P60" s="195">
        <f t="shared" si="4"/>
        <v>-4.7157154083720343E-2</v>
      </c>
      <c r="Q60" s="195">
        <f t="shared" si="5"/>
        <v>-0.15999999999995218</v>
      </c>
    </row>
    <row r="61" spans="1:17">
      <c r="A61" s="34" t="s">
        <v>103</v>
      </c>
      <c r="B61" s="194">
        <f>PPCL_NG!I61+PPCL_Spot!I61+GT_NG!I61+GT_Spot!I61+Bawana_NG!I61+Bawana_RLNG!I61+Bawana_Spot!I61</f>
        <v>194.89</v>
      </c>
      <c r="C61" s="194">
        <f>PPCL_NG!P61+PPCL_Spot!P61+GT_NG!P61+GT_Spot!P61+Bawana_NG!P61+Bawana_RLNG!P61+Bawana_Spot!P61</f>
        <v>194.95594596137676</v>
      </c>
      <c r="D61" s="195">
        <f t="shared" si="0"/>
        <v>-6.5945961376769446E-2</v>
      </c>
      <c r="E61" s="194">
        <f>PPCL_NG!J61+PPCL_Spot!J61+GT_NG!J61+GT_Spot!J61+Bawana_NG!J61+Bawana_RLNG!J61+Bawana_Spot!J61</f>
        <v>112.4</v>
      </c>
      <c r="F61" s="194">
        <f>PPCL_NG!Q61+PPCL_Spot!Q61+GT_NG!Q61+GT_Spot!Q61+Bawana_NG!Q61+Bawana_RLNG!Q61+Bawana_Spot!Q61</f>
        <v>112.4376716112762</v>
      </c>
      <c r="G61" s="195">
        <f t="shared" si="1"/>
        <v>-3.7671611276195449E-2</v>
      </c>
      <c r="H61" s="194">
        <f>PPCL_NG!K61+PPCL_Spot!K61+GT_NG!K61+GT_Spot!K61+Bawana_NG!K61+Bawana_RLNG!K61+Bawana_Spot!K61</f>
        <v>11.54</v>
      </c>
      <c r="I61" s="194">
        <f>PPCL_NG!R61+PPCL_Spot!R61+GT_NG!R61+GT_Spot!R61+Bawana_NG!R61+Bawana_RLNG!R61+Bawana_Spot!R61</f>
        <v>11.539772009119636</v>
      </c>
      <c r="J61" s="195">
        <f t="shared" si="2"/>
        <v>2.2799088036329351E-4</v>
      </c>
      <c r="K61" s="194">
        <f>PPCL_NG!L61+PPCL_Spot!L61+GT_NG!L61+GT_Spot!L61+Bawana_NG!L61+Bawana_RLNG!L61+Bawana_Spot!L61</f>
        <v>44.42</v>
      </c>
      <c r="L61" s="194">
        <f>PPCL_NG!S61+PPCL_Spot!S61+GT_NG!S61+GT_Spot!S61+Bawana_NG!S61+Bawana_RLNG!S61+Bawana_Spot!S61</f>
        <v>44.429453264368675</v>
      </c>
      <c r="M61" s="195">
        <f t="shared" si="3"/>
        <v>-9.4532643686733309E-3</v>
      </c>
      <c r="N61" s="194">
        <f>PPCL_NG!M61+PPCL_Spot!M61+GT_NG!M61+GT_Spot!M61+Bawana_NG!M61+Bawana_RLNG!M61+Bawana_Spot!M61</f>
        <v>136.15</v>
      </c>
      <c r="O61" s="194">
        <f>PPCL_NG!T61+PPCL_Spot!T61+GT_NG!T61+GT_Spot!T61+Bawana_NG!T61+Bawana_RLNG!T61+Bawana_Spot!T61</f>
        <v>136.19715715385874</v>
      </c>
      <c r="P61" s="195">
        <f t="shared" si="4"/>
        <v>-4.7157153858734091E-2</v>
      </c>
      <c r="Q61" s="195">
        <f t="shared" si="5"/>
        <v>-0.16000000000000902</v>
      </c>
    </row>
    <row r="62" spans="1:17">
      <c r="A62" s="34" t="s">
        <v>104</v>
      </c>
      <c r="B62" s="194">
        <f>PPCL_NG!I62+PPCL_Spot!I62+GT_NG!I62+GT_Spot!I62+Bawana_NG!I62+Bawana_RLNG!I62+Bawana_Spot!I62</f>
        <v>188.4</v>
      </c>
      <c r="C62" s="194">
        <f>PPCL_NG!P62+PPCL_Spot!P62+GT_NG!P62+GT_Spot!P62+Bawana_NG!P62+Bawana_RLNG!P62+Bawana_Spot!P62</f>
        <v>188.47372806132151</v>
      </c>
      <c r="D62" s="195">
        <f t="shared" si="0"/>
        <v>-7.3728061321503446E-2</v>
      </c>
      <c r="E62" s="194">
        <f>PPCL_NG!J62+PPCL_Spot!J62+GT_NG!J62+GT_Spot!J62+Bawana_NG!J62+Bawana_RLNG!J62+Bawana_Spot!J62</f>
        <v>108.65</v>
      </c>
      <c r="F62" s="194">
        <f>PPCL_NG!Q62+PPCL_Spot!Q62+GT_NG!Q62+GT_Spot!Q62+Bawana_NG!Q62+Bawana_RLNG!Q62+Bawana_Spot!Q62</f>
        <v>108.69217155342312</v>
      </c>
      <c r="G62" s="195">
        <f t="shared" si="1"/>
        <v>-4.2171553423116848E-2</v>
      </c>
      <c r="H62" s="194">
        <f>PPCL_NG!K62+PPCL_Spot!K62+GT_NG!K62+GT_Spot!K62+Bawana_NG!K62+Bawana_RLNG!K62+Bawana_Spot!K62</f>
        <v>11.16</v>
      </c>
      <c r="I62" s="194">
        <f>PPCL_NG!R62+PPCL_Spot!R62+GT_NG!R62+GT_Spot!R62+Bawana_NG!R62+Bawana_RLNG!R62+Bawana_Spot!R62</f>
        <v>11.16022800325719</v>
      </c>
      <c r="J62" s="195">
        <f t="shared" si="2"/>
        <v>-2.2800325718996817E-4</v>
      </c>
      <c r="K62" s="194">
        <f>PPCL_NG!L62+PPCL_Spot!L62+GT_NG!L62+GT_Spot!L62+Bawana_NG!L62+Bawana_RLNG!L62+Bawana_Spot!L62</f>
        <v>42.900000000000006</v>
      </c>
      <c r="L62" s="194">
        <f>PPCL_NG!S62+PPCL_Spot!S62+GT_NG!S62+GT_Spot!S62+Bawana_NG!S62+Bawana_RLNG!S62+Bawana_Spot!S62</f>
        <v>42.911277240918892</v>
      </c>
      <c r="M62" s="195">
        <f t="shared" si="3"/>
        <v>-1.1277240918886378E-2</v>
      </c>
      <c r="N62" s="194">
        <f>PPCL_NG!M62+PPCL_Spot!M62+GT_NG!M62+GT_Spot!M62+Bawana_NG!M62+Bawana_RLNG!M62+Bawana_Spot!M62</f>
        <v>131.61000000000001</v>
      </c>
      <c r="O62" s="194">
        <f>PPCL_NG!T62+PPCL_Spot!T62+GT_NG!T62+GT_Spot!T62+Bawana_NG!T62+Bawana_RLNG!T62+Bawana_Spot!T62</f>
        <v>131.66259514107929</v>
      </c>
      <c r="P62" s="195">
        <f t="shared" si="4"/>
        <v>-5.2595141079279983E-2</v>
      </c>
      <c r="Q62" s="195">
        <f t="shared" si="5"/>
        <v>-0.17999999999997662</v>
      </c>
    </row>
    <row r="63" spans="1:17">
      <c r="A63" s="34" t="s">
        <v>105</v>
      </c>
      <c r="B63" s="194">
        <f>PPCL_NG!I63+PPCL_Spot!I63+GT_NG!I63+GT_Spot!I63+Bawana_NG!I63+Bawana_RLNG!I63+Bawana_Spot!I63</f>
        <v>178.27</v>
      </c>
      <c r="C63" s="194">
        <f>PPCL_NG!P63+PPCL_Spot!P63+GT_NG!P63+GT_Spot!P63+Bawana_NG!P63+Bawana_RLNG!P63+Bawana_Spot!P63</f>
        <v>178.33139716116057</v>
      </c>
      <c r="D63" s="195">
        <f t="shared" si="0"/>
        <v>-6.1397161160556379E-2</v>
      </c>
      <c r="E63" s="194">
        <f>PPCL_NG!J63+PPCL_Spot!J63+GT_NG!J63+GT_Spot!J63+Bawana_NG!J63+Bawana_RLNG!J63+Bawana_Spot!J63</f>
        <v>102.78999999999999</v>
      </c>
      <c r="F63" s="194">
        <f>PPCL_NG!Q63+PPCL_Spot!Q63+GT_NG!Q63+GT_Spot!Q63+Bawana_NG!Q63+Bawana_RLNG!Q63+Bawana_Spot!Q63</f>
        <v>102.82511671141961</v>
      </c>
      <c r="G63" s="195">
        <f t="shared" si="1"/>
        <v>-3.5116711419618696E-2</v>
      </c>
      <c r="H63" s="194">
        <f>PPCL_NG!K63+PPCL_Spot!K63+GT_NG!K63+GT_Spot!K63+Bawana_NG!K63+Bawana_RLNG!K63+Bawana_Spot!K63</f>
        <v>10.59</v>
      </c>
      <c r="I63" s="194">
        <f>PPCL_NG!R63+PPCL_Spot!R63+GT_NG!R63+GT_Spot!R63+Bawana_NG!R63+Bawana_RLNG!R63+Bawana_Spot!R63</f>
        <v>10.590228003648058</v>
      </c>
      <c r="J63" s="195">
        <f t="shared" si="2"/>
        <v>-2.2800364805775075E-4</v>
      </c>
      <c r="K63" s="194">
        <f>PPCL_NG!L63+PPCL_Spot!L63+GT_NG!L63+GT_Spot!L63+Bawana_NG!L63+Bawana_RLNG!L63+Bawana_Spot!L63</f>
        <v>40.56</v>
      </c>
      <c r="L63" s="194">
        <f>PPCL_NG!S63+PPCL_Spot!S63+GT_NG!S63+GT_Spot!S63+Bawana_NG!S63+Bawana_RLNG!S63+Bawana_Spot!S63</f>
        <v>40.569444352900689</v>
      </c>
      <c r="M63" s="195">
        <f t="shared" si="3"/>
        <v>-9.4443529006866811E-3</v>
      </c>
      <c r="N63" s="194">
        <f>PPCL_NG!M63+PPCL_Spot!M63+GT_NG!M63+GT_Spot!M63+Bawana_NG!M63+Bawana_RLNG!M63+Bawana_Spot!M63</f>
        <v>124.53999999999999</v>
      </c>
      <c r="O63" s="194">
        <f>PPCL_NG!T63+PPCL_Spot!T63+GT_NG!T63+GT_Spot!T63+Bawana_NG!T63+Bawana_RLNG!T63+Bawana_Spot!T63</f>
        <v>124.58381377087109</v>
      </c>
      <c r="P63" s="195">
        <f t="shared" si="4"/>
        <v>-4.3813770871096835E-2</v>
      </c>
      <c r="Q63" s="195">
        <f t="shared" si="5"/>
        <v>-0.15000000000001634</v>
      </c>
    </row>
    <row r="64" spans="1:17">
      <c r="A64" s="34" t="s">
        <v>106</v>
      </c>
      <c r="B64" s="194">
        <f>PPCL_NG!I64+PPCL_Spot!I64+GT_NG!I64+GT_Spot!I64+Bawana_NG!I64+Bawana_RLNG!I64+Bawana_Spot!I64</f>
        <v>178.27</v>
      </c>
      <c r="C64" s="194">
        <f>PPCL_NG!P64+PPCL_Spot!P64+GT_NG!P64+GT_Spot!P64+Bawana_NG!P64+Bawana_RLNG!P64+Bawana_Spot!P64</f>
        <v>178.33139716116057</v>
      </c>
      <c r="D64" s="195">
        <f t="shared" si="0"/>
        <v>-6.1397161160556379E-2</v>
      </c>
      <c r="E64" s="194">
        <f>PPCL_NG!J64+PPCL_Spot!J64+GT_NG!J64+GT_Spot!J64+Bawana_NG!J64+Bawana_RLNG!J64+Bawana_Spot!J64</f>
        <v>102.78999999999999</v>
      </c>
      <c r="F64" s="194">
        <f>PPCL_NG!Q64+PPCL_Spot!Q64+GT_NG!Q64+GT_Spot!Q64+Bawana_NG!Q64+Bawana_RLNG!Q64+Bawana_Spot!Q64</f>
        <v>102.82511671141961</v>
      </c>
      <c r="G64" s="195">
        <f t="shared" si="1"/>
        <v>-3.5116711419618696E-2</v>
      </c>
      <c r="H64" s="194">
        <f>PPCL_NG!K64+PPCL_Spot!K64+GT_NG!K64+GT_Spot!K64+Bawana_NG!K64+Bawana_RLNG!K64+Bawana_Spot!K64</f>
        <v>10.59</v>
      </c>
      <c r="I64" s="194">
        <f>PPCL_NG!R64+PPCL_Spot!R64+GT_NG!R64+GT_Spot!R64+Bawana_NG!R64+Bawana_RLNG!R64+Bawana_Spot!R64</f>
        <v>10.590228003648058</v>
      </c>
      <c r="J64" s="195">
        <f t="shared" si="2"/>
        <v>-2.2800364805775075E-4</v>
      </c>
      <c r="K64" s="194">
        <f>PPCL_NG!L64+PPCL_Spot!L64+GT_NG!L64+GT_Spot!L64+Bawana_NG!L64+Bawana_RLNG!L64+Bawana_Spot!L64</f>
        <v>40.56</v>
      </c>
      <c r="L64" s="194">
        <f>PPCL_NG!S64+PPCL_Spot!S64+GT_NG!S64+GT_Spot!S64+Bawana_NG!S64+Bawana_RLNG!S64+Bawana_Spot!S64</f>
        <v>40.569444352900689</v>
      </c>
      <c r="M64" s="195">
        <f t="shared" si="3"/>
        <v>-9.4443529006866811E-3</v>
      </c>
      <c r="N64" s="194">
        <f>PPCL_NG!M64+PPCL_Spot!M64+GT_NG!M64+GT_Spot!M64+Bawana_NG!M64+Bawana_RLNG!M64+Bawana_Spot!M64</f>
        <v>124.53999999999999</v>
      </c>
      <c r="O64" s="194">
        <f>PPCL_NG!T64+PPCL_Spot!T64+GT_NG!T64+GT_Spot!T64+Bawana_NG!T64+Bawana_RLNG!T64+Bawana_Spot!T64</f>
        <v>124.58381377087109</v>
      </c>
      <c r="P64" s="195">
        <f t="shared" si="4"/>
        <v>-4.3813770871096835E-2</v>
      </c>
      <c r="Q64" s="195">
        <f t="shared" si="5"/>
        <v>-0.15000000000001634</v>
      </c>
    </row>
    <row r="65" spans="1:17">
      <c r="A65" s="34" t="s">
        <v>107</v>
      </c>
      <c r="B65" s="194">
        <f>PPCL_NG!I65+PPCL_Spot!I65+GT_NG!I65+GT_Spot!I65+Bawana_NG!I65+Bawana_RLNG!I65+Bawana_Spot!I65</f>
        <v>178.27</v>
      </c>
      <c r="C65" s="194">
        <f>PPCL_NG!P65+PPCL_Spot!P65+GT_NG!P65+GT_Spot!P65+Bawana_NG!P65+Bawana_RLNG!P65+Bawana_Spot!P65</f>
        <v>178.33139716116057</v>
      </c>
      <c r="D65" s="195">
        <f t="shared" si="0"/>
        <v>-6.1397161160556379E-2</v>
      </c>
      <c r="E65" s="194">
        <f>PPCL_NG!J65+PPCL_Spot!J65+GT_NG!J65+GT_Spot!J65+Bawana_NG!J65+Bawana_RLNG!J65+Bawana_Spot!J65</f>
        <v>102.78999999999999</v>
      </c>
      <c r="F65" s="194">
        <f>PPCL_NG!Q65+PPCL_Spot!Q65+GT_NG!Q65+GT_Spot!Q65+Bawana_NG!Q65+Bawana_RLNG!Q65+Bawana_Spot!Q65</f>
        <v>102.82511671141961</v>
      </c>
      <c r="G65" s="195">
        <f t="shared" si="1"/>
        <v>-3.5116711419618696E-2</v>
      </c>
      <c r="H65" s="194">
        <f>PPCL_NG!K65+PPCL_Spot!K65+GT_NG!K65+GT_Spot!K65+Bawana_NG!K65+Bawana_RLNG!K65+Bawana_Spot!K65</f>
        <v>10.59</v>
      </c>
      <c r="I65" s="194">
        <f>PPCL_NG!R65+PPCL_Spot!R65+GT_NG!R65+GT_Spot!R65+Bawana_NG!R65+Bawana_RLNG!R65+Bawana_Spot!R65</f>
        <v>10.590228003648058</v>
      </c>
      <c r="J65" s="195">
        <f t="shared" si="2"/>
        <v>-2.2800364805775075E-4</v>
      </c>
      <c r="K65" s="194">
        <f>PPCL_NG!L65+PPCL_Spot!L65+GT_NG!L65+GT_Spot!L65+Bawana_NG!L65+Bawana_RLNG!L65+Bawana_Spot!L65</f>
        <v>40.56</v>
      </c>
      <c r="L65" s="194">
        <f>PPCL_NG!S65+PPCL_Spot!S65+GT_NG!S65+GT_Spot!S65+Bawana_NG!S65+Bawana_RLNG!S65+Bawana_Spot!S65</f>
        <v>40.569444352900689</v>
      </c>
      <c r="M65" s="195">
        <f t="shared" si="3"/>
        <v>-9.4443529006866811E-3</v>
      </c>
      <c r="N65" s="194">
        <f>PPCL_NG!M65+PPCL_Spot!M65+GT_NG!M65+GT_Spot!M65+Bawana_NG!M65+Bawana_RLNG!M65+Bawana_Spot!M65</f>
        <v>124.53999999999999</v>
      </c>
      <c r="O65" s="194">
        <f>PPCL_NG!T65+PPCL_Spot!T65+GT_NG!T65+GT_Spot!T65+Bawana_NG!T65+Bawana_RLNG!T65+Bawana_Spot!T65</f>
        <v>124.58381377087109</v>
      </c>
      <c r="P65" s="195">
        <f t="shared" si="4"/>
        <v>-4.3813770871096835E-2</v>
      </c>
      <c r="Q65" s="195">
        <f t="shared" si="5"/>
        <v>-0.15000000000001634</v>
      </c>
    </row>
    <row r="66" spans="1:17">
      <c r="A66" s="34" t="s">
        <v>108</v>
      </c>
      <c r="B66" s="194">
        <f>PPCL_NG!I66+PPCL_Spot!I66+GT_NG!I66+GT_Spot!I66+Bawana_NG!I66+Bawana_RLNG!I66+Bawana_Spot!I66</f>
        <v>178.27</v>
      </c>
      <c r="C66" s="194">
        <f>PPCL_NG!P66+PPCL_Spot!P66+GT_NG!P66+GT_Spot!P66+Bawana_NG!P66+Bawana_RLNG!P66+Bawana_Spot!P66</f>
        <v>178.33139716116057</v>
      </c>
      <c r="D66" s="195">
        <f t="shared" si="0"/>
        <v>-6.1397161160556379E-2</v>
      </c>
      <c r="E66" s="194">
        <f>PPCL_NG!J66+PPCL_Spot!J66+GT_NG!J66+GT_Spot!J66+Bawana_NG!J66+Bawana_RLNG!J66+Bawana_Spot!J66</f>
        <v>102.78999999999999</v>
      </c>
      <c r="F66" s="194">
        <f>PPCL_NG!Q66+PPCL_Spot!Q66+GT_NG!Q66+GT_Spot!Q66+Bawana_NG!Q66+Bawana_RLNG!Q66+Bawana_Spot!Q66</f>
        <v>102.82511671141961</v>
      </c>
      <c r="G66" s="195">
        <f t="shared" si="1"/>
        <v>-3.5116711419618696E-2</v>
      </c>
      <c r="H66" s="194">
        <f>PPCL_NG!K66+PPCL_Spot!K66+GT_NG!K66+GT_Spot!K66+Bawana_NG!K66+Bawana_RLNG!K66+Bawana_Spot!K66</f>
        <v>10.59</v>
      </c>
      <c r="I66" s="194">
        <f>PPCL_NG!R66+PPCL_Spot!R66+GT_NG!R66+GT_Spot!R66+Bawana_NG!R66+Bawana_RLNG!R66+Bawana_Spot!R66</f>
        <v>10.590228003648058</v>
      </c>
      <c r="J66" s="195">
        <f t="shared" si="2"/>
        <v>-2.2800364805775075E-4</v>
      </c>
      <c r="K66" s="194">
        <f>PPCL_NG!L66+PPCL_Spot!L66+GT_NG!L66+GT_Spot!L66+Bawana_NG!L66+Bawana_RLNG!L66+Bawana_Spot!L66</f>
        <v>40.56</v>
      </c>
      <c r="L66" s="194">
        <f>PPCL_NG!S66+PPCL_Spot!S66+GT_NG!S66+GT_Spot!S66+Bawana_NG!S66+Bawana_RLNG!S66+Bawana_Spot!S66</f>
        <v>40.569444352900689</v>
      </c>
      <c r="M66" s="195">
        <f t="shared" si="3"/>
        <v>-9.4443529006866811E-3</v>
      </c>
      <c r="N66" s="194">
        <f>PPCL_NG!M66+PPCL_Spot!M66+GT_NG!M66+GT_Spot!M66+Bawana_NG!M66+Bawana_RLNG!M66+Bawana_Spot!M66</f>
        <v>124.53999999999999</v>
      </c>
      <c r="O66" s="194">
        <f>PPCL_NG!T66+PPCL_Spot!T66+GT_NG!T66+GT_Spot!T66+Bawana_NG!T66+Bawana_RLNG!T66+Bawana_Spot!T66</f>
        <v>124.58381377087109</v>
      </c>
      <c r="P66" s="195">
        <f t="shared" si="4"/>
        <v>-4.3813770871096835E-2</v>
      </c>
      <c r="Q66" s="195">
        <f t="shared" si="5"/>
        <v>-0.15000000000001634</v>
      </c>
    </row>
    <row r="67" spans="1:17">
      <c r="A67" s="34" t="s">
        <v>109</v>
      </c>
      <c r="B67" s="194">
        <f>PPCL_NG!I67+PPCL_Spot!I67+GT_NG!I67+GT_Spot!I67+Bawana_NG!I67+Bawana_RLNG!I67+Bawana_Spot!I67</f>
        <v>188</v>
      </c>
      <c r="C67" s="194">
        <f>PPCL_NG!P67+PPCL_Spot!P67+GT_NG!P67+GT_Spot!P67+Bawana_NG!P67+Bawana_RLNG!P67+Bawana_Spot!P67</f>
        <v>188.06139727449198</v>
      </c>
      <c r="D67" s="195">
        <f t="shared" ref="D67:D99" si="6">B67-C67</f>
        <v>-6.1397274491980625E-2</v>
      </c>
      <c r="E67" s="194">
        <f>PPCL_NG!J67+PPCL_Spot!J67+GT_NG!J67+GT_Spot!J67+Bawana_NG!J67+Bawana_RLNG!J67+Bawana_Spot!J67</f>
        <v>108.41999999999999</v>
      </c>
      <c r="F67" s="194">
        <f>PPCL_NG!Q67+PPCL_Spot!Q67+GT_NG!Q67+GT_Spot!Q67+Bawana_NG!Q67+Bawana_RLNG!Q67+Bawana_Spot!Q67</f>
        <v>108.45511694756621</v>
      </c>
      <c r="G67" s="195">
        <f t="shared" ref="G67:G99" si="7">E67-F67</f>
        <v>-3.5116947566223189E-2</v>
      </c>
      <c r="H67" s="194">
        <f>PPCL_NG!K67+PPCL_Spot!K67+GT_NG!K67+GT_Spot!K67+Bawana_NG!K67+Bawana_RLNG!K67+Bawana_Spot!K67</f>
        <v>11.16</v>
      </c>
      <c r="I67" s="194">
        <f>PPCL_NG!R67+PPCL_Spot!R67+GT_NG!R67+GT_Spot!R67+Bawana_NG!R67+Bawana_RLNG!R67+Bawana_Spot!R67</f>
        <v>11.16022800325719</v>
      </c>
      <c r="J67" s="195">
        <f t="shared" ref="J67:J99" si="8">H67-I67</f>
        <v>-2.2800325718996817E-4</v>
      </c>
      <c r="K67" s="194">
        <f>PPCL_NG!L67+PPCL_Spot!L67+GT_NG!L67+GT_Spot!L67+Bawana_NG!L67+Bawana_RLNG!L67+Bawana_Spot!L67</f>
        <v>42.84</v>
      </c>
      <c r="L67" s="194">
        <f>PPCL_NG!S67+PPCL_Spot!S67+GT_NG!S67+GT_Spot!S67+Bawana_NG!S67+Bawana_RLNG!S67+Bawana_Spot!S67</f>
        <v>42.849444351337219</v>
      </c>
      <c r="M67" s="195">
        <f t="shared" ref="M67:M99" si="9">K67-L67</f>
        <v>-9.4443513372155508E-3</v>
      </c>
      <c r="N67" s="194">
        <f>PPCL_NG!M67+PPCL_Spot!M67+GT_NG!M67+GT_Spot!M67+Bawana_NG!M67+Bawana_RLNG!M67+Bawana_Spot!M67</f>
        <v>131.32999999999998</v>
      </c>
      <c r="O67" s="194">
        <f>PPCL_NG!T67+PPCL_Spot!T67+GT_NG!T67+GT_Spot!T67+Bawana_NG!T67+Bawana_RLNG!T67+Bawana_Spot!T67</f>
        <v>131.37381342334743</v>
      </c>
      <c r="P67" s="195">
        <f t="shared" ref="P67:P99" si="10">N67-O67</f>
        <v>-4.3813423347444314E-2</v>
      </c>
      <c r="Q67" s="195">
        <f t="shared" si="5"/>
        <v>-0.15000000000005365</v>
      </c>
    </row>
    <row r="68" spans="1:17">
      <c r="A68" s="34" t="s">
        <v>110</v>
      </c>
      <c r="B68" s="194">
        <f>PPCL_NG!I68+PPCL_Spot!I68+GT_NG!I68+GT_Spot!I68+Bawana_NG!I68+Bawana_RLNG!I68+Bawana_Spot!I68</f>
        <v>188</v>
      </c>
      <c r="C68" s="194">
        <f>PPCL_NG!P68+PPCL_Spot!P68+GT_NG!P68+GT_Spot!P68+Bawana_NG!P68+Bawana_RLNG!P68+Bawana_Spot!P68</f>
        <v>188.06139727449198</v>
      </c>
      <c r="D68" s="195">
        <f t="shared" si="6"/>
        <v>-6.1397274491980625E-2</v>
      </c>
      <c r="E68" s="194">
        <f>PPCL_NG!J68+PPCL_Spot!J68+GT_NG!J68+GT_Spot!J68+Bawana_NG!J68+Bawana_RLNG!J68+Bawana_Spot!J68</f>
        <v>108.41999999999999</v>
      </c>
      <c r="F68" s="194">
        <f>PPCL_NG!Q68+PPCL_Spot!Q68+GT_NG!Q68+GT_Spot!Q68+Bawana_NG!Q68+Bawana_RLNG!Q68+Bawana_Spot!Q68</f>
        <v>108.45511694756621</v>
      </c>
      <c r="G68" s="195">
        <f t="shared" si="7"/>
        <v>-3.5116947566223189E-2</v>
      </c>
      <c r="H68" s="194">
        <f>PPCL_NG!K68+PPCL_Spot!K68+GT_NG!K68+GT_Spot!K68+Bawana_NG!K68+Bawana_RLNG!K68+Bawana_Spot!K68</f>
        <v>11.16</v>
      </c>
      <c r="I68" s="194">
        <f>PPCL_NG!R68+PPCL_Spot!R68+GT_NG!R68+GT_Spot!R68+Bawana_NG!R68+Bawana_RLNG!R68+Bawana_Spot!R68</f>
        <v>11.16022800325719</v>
      </c>
      <c r="J68" s="195">
        <f t="shared" si="8"/>
        <v>-2.2800325718996817E-4</v>
      </c>
      <c r="K68" s="194">
        <f>PPCL_NG!L68+PPCL_Spot!L68+GT_NG!L68+GT_Spot!L68+Bawana_NG!L68+Bawana_RLNG!L68+Bawana_Spot!L68</f>
        <v>42.84</v>
      </c>
      <c r="L68" s="194">
        <f>PPCL_NG!S68+PPCL_Spot!S68+GT_NG!S68+GT_Spot!S68+Bawana_NG!S68+Bawana_RLNG!S68+Bawana_Spot!S68</f>
        <v>42.849444351337219</v>
      </c>
      <c r="M68" s="195">
        <f t="shared" si="9"/>
        <v>-9.4443513372155508E-3</v>
      </c>
      <c r="N68" s="194">
        <f>PPCL_NG!M68+PPCL_Spot!M68+GT_NG!M68+GT_Spot!M68+Bawana_NG!M68+Bawana_RLNG!M68+Bawana_Spot!M68</f>
        <v>131.32999999999998</v>
      </c>
      <c r="O68" s="194">
        <f>PPCL_NG!T68+PPCL_Spot!T68+GT_NG!T68+GT_Spot!T68+Bawana_NG!T68+Bawana_RLNG!T68+Bawana_Spot!T68</f>
        <v>131.37381342334743</v>
      </c>
      <c r="P68" s="195">
        <f t="shared" si="10"/>
        <v>-4.3813423347444314E-2</v>
      </c>
      <c r="Q68" s="195">
        <f t="shared" ref="Q68:Q99" si="11">D68+G68+J68+M68+P68</f>
        <v>-0.15000000000005365</v>
      </c>
    </row>
    <row r="69" spans="1:17">
      <c r="A69" s="34" t="s">
        <v>111</v>
      </c>
      <c r="B69" s="194">
        <f>PPCL_NG!I69+PPCL_Spot!I69+GT_NG!I69+GT_Spot!I69+Bawana_NG!I69+Bawana_RLNG!I69+Bawana_Spot!I69</f>
        <v>188</v>
      </c>
      <c r="C69" s="194">
        <f>PPCL_NG!P69+PPCL_Spot!P69+GT_NG!P69+GT_Spot!P69+Bawana_NG!P69+Bawana_RLNG!P69+Bawana_Spot!P69</f>
        <v>188.06647084957865</v>
      </c>
      <c r="D69" s="195">
        <f t="shared" si="6"/>
        <v>-6.6470849578649904E-2</v>
      </c>
      <c r="E69" s="194">
        <f>PPCL_NG!J69+PPCL_Spot!J69+GT_NG!J69+GT_Spot!J69+Bawana_NG!J69+Bawana_RLNG!J69+Bawana_Spot!J69</f>
        <v>117.65</v>
      </c>
      <c r="F69" s="194">
        <f>PPCL_NG!Q69+PPCL_Spot!Q69+GT_NG!Q69+GT_Spot!Q69+Bawana_NG!Q69+Bawana_RLNG!Q69+Bawana_Spot!Q69</f>
        <v>117.68511694756621</v>
      </c>
      <c r="G69" s="195">
        <f t="shared" si="7"/>
        <v>-3.5116947566208978E-2</v>
      </c>
      <c r="H69" s="194">
        <f>PPCL_NG!K69+PPCL_Spot!K69+GT_NG!K69+GT_Spot!K69+Bawana_NG!K69+Bawana_RLNG!K69+Bawana_Spot!K69</f>
        <v>11.16</v>
      </c>
      <c r="I69" s="194">
        <f>PPCL_NG!R69+PPCL_Spot!R69+GT_NG!R69+GT_Spot!R69+Bawana_NG!R69+Bawana_RLNG!R69+Bawana_Spot!R69</f>
        <v>11.16022800325719</v>
      </c>
      <c r="J69" s="195">
        <f t="shared" si="8"/>
        <v>-2.2800325718996817E-4</v>
      </c>
      <c r="K69" s="194">
        <f>PPCL_NG!L69+PPCL_Spot!L69+GT_NG!L69+GT_Spot!L69+Bawana_NG!L69+Bawana_RLNG!L69+Bawana_Spot!L69</f>
        <v>42.24</v>
      </c>
      <c r="L69" s="194">
        <f>PPCL_NG!S69+PPCL_Spot!S69+GT_NG!S69+GT_Spot!S69+Bawana_NG!S69+Bawana_RLNG!S69+Bawana_Spot!S69</f>
        <v>42.250657834233479</v>
      </c>
      <c r="M69" s="195">
        <f t="shared" si="9"/>
        <v>-1.0657834233477104E-2</v>
      </c>
      <c r="N69" s="194">
        <f>PPCL_NG!M69+PPCL_Spot!M69+GT_NG!M69+GT_Spot!M69+Bawana_NG!M69+Bawana_RLNG!M69+Bawana_Spot!M69</f>
        <v>126.83</v>
      </c>
      <c r="O69" s="194">
        <f>PPCL_NG!T69+PPCL_Spot!T69+GT_NG!T69+GT_Spot!T69+Bawana_NG!T69+Bawana_RLNG!T69+Bawana_Spot!T69</f>
        <v>126.87752636536447</v>
      </c>
      <c r="P69" s="195">
        <f t="shared" si="10"/>
        <v>-4.7526365364475964E-2</v>
      </c>
      <c r="Q69" s="195">
        <f t="shared" si="11"/>
        <v>-0.16000000000000192</v>
      </c>
    </row>
    <row r="70" spans="1:17">
      <c r="A70" s="34" t="s">
        <v>112</v>
      </c>
      <c r="B70" s="194">
        <f>PPCL_NG!I70+PPCL_Spot!I70+GT_NG!I70+GT_Spot!I70+Bawana_NG!I70+Bawana_RLNG!I70+Bawana_Spot!I70</f>
        <v>188</v>
      </c>
      <c r="C70" s="194">
        <f>PPCL_NG!P70+PPCL_Spot!P70+GT_NG!P70+GT_Spot!P70+Bawana_NG!P70+Bawana_RLNG!P70+Bawana_Spot!P70</f>
        <v>188.06647084957865</v>
      </c>
      <c r="D70" s="195">
        <f t="shared" si="6"/>
        <v>-6.6470849578649904E-2</v>
      </c>
      <c r="E70" s="194">
        <f>PPCL_NG!J70+PPCL_Spot!J70+GT_NG!J70+GT_Spot!J70+Bawana_NG!J70+Bawana_RLNG!J70+Bawana_Spot!J70</f>
        <v>117.65</v>
      </c>
      <c r="F70" s="194">
        <f>PPCL_NG!Q70+PPCL_Spot!Q70+GT_NG!Q70+GT_Spot!Q70+Bawana_NG!Q70+Bawana_RLNG!Q70+Bawana_Spot!Q70</f>
        <v>117.68511694756621</v>
      </c>
      <c r="G70" s="195">
        <f t="shared" si="7"/>
        <v>-3.5116947566208978E-2</v>
      </c>
      <c r="H70" s="194">
        <f>PPCL_NG!K70+PPCL_Spot!K70+GT_NG!K70+GT_Spot!K70+Bawana_NG!K70+Bawana_RLNG!K70+Bawana_Spot!K70</f>
        <v>11.16</v>
      </c>
      <c r="I70" s="194">
        <f>PPCL_NG!R70+PPCL_Spot!R70+GT_NG!R70+GT_Spot!R70+Bawana_NG!R70+Bawana_RLNG!R70+Bawana_Spot!R70</f>
        <v>11.16022800325719</v>
      </c>
      <c r="J70" s="195">
        <f t="shared" si="8"/>
        <v>-2.2800325718996817E-4</v>
      </c>
      <c r="K70" s="194">
        <f>PPCL_NG!L70+PPCL_Spot!L70+GT_NG!L70+GT_Spot!L70+Bawana_NG!L70+Bawana_RLNG!L70+Bawana_Spot!L70</f>
        <v>42.24</v>
      </c>
      <c r="L70" s="194">
        <f>PPCL_NG!S70+PPCL_Spot!S70+GT_NG!S70+GT_Spot!S70+Bawana_NG!S70+Bawana_RLNG!S70+Bawana_Spot!S70</f>
        <v>42.250657834233479</v>
      </c>
      <c r="M70" s="195">
        <f t="shared" si="9"/>
        <v>-1.0657834233477104E-2</v>
      </c>
      <c r="N70" s="194">
        <f>PPCL_NG!M70+PPCL_Spot!M70+GT_NG!M70+GT_Spot!M70+Bawana_NG!M70+Bawana_RLNG!M70+Bawana_Spot!M70</f>
        <v>126.83</v>
      </c>
      <c r="O70" s="194">
        <f>PPCL_NG!T70+PPCL_Spot!T70+GT_NG!T70+GT_Spot!T70+Bawana_NG!T70+Bawana_RLNG!T70+Bawana_Spot!T70</f>
        <v>126.87752636536447</v>
      </c>
      <c r="P70" s="195">
        <f t="shared" si="10"/>
        <v>-4.7526365364475964E-2</v>
      </c>
      <c r="Q70" s="195">
        <f t="shared" si="11"/>
        <v>-0.16000000000000192</v>
      </c>
    </row>
    <row r="71" spans="1:17">
      <c r="A71" s="34" t="s">
        <v>113</v>
      </c>
      <c r="B71" s="194">
        <f>PPCL_NG!I71+PPCL_Spot!I71+GT_NG!I71+GT_Spot!I71+Bawana_NG!I71+Bawana_RLNG!I71+Bawana_Spot!I71</f>
        <v>200.97000000000003</v>
      </c>
      <c r="C71" s="194">
        <f>PPCL_NG!P71+PPCL_Spot!P71+GT_NG!P71+GT_Spot!P71+Bawana_NG!P71+Bawana_RLNG!P71+Bawana_Spot!P71</f>
        <v>201.02361526754234</v>
      </c>
      <c r="D71" s="195">
        <f t="shared" si="6"/>
        <v>-5.3615267542312495E-2</v>
      </c>
      <c r="E71" s="194">
        <f>PPCL_NG!J71+PPCL_Spot!J71+GT_NG!J71+GT_Spot!J71+Bawana_NG!J71+Bawana_RLNG!J71+Bawana_Spot!J71</f>
        <v>115.91999999999999</v>
      </c>
      <c r="F71" s="194">
        <f>PPCL_NG!Q71+PPCL_Spot!Q71+GT_NG!Q71+GT_Spot!Q71+Bawana_NG!Q71+Bawana_RLNG!Q71+Bawana_Spot!Q71</f>
        <v>115.95061694354752</v>
      </c>
      <c r="G71" s="195">
        <f t="shared" si="7"/>
        <v>-3.0616943547528308E-2</v>
      </c>
      <c r="H71" s="194">
        <f>PPCL_NG!K71+PPCL_Spot!K71+GT_NG!K71+GT_Spot!K71+Bawana_NG!K71+Bawana_RLNG!K71+Bawana_Spot!K71</f>
        <v>11.92</v>
      </c>
      <c r="I71" s="194">
        <f>PPCL_NG!R71+PPCL_Spot!R71+GT_NG!R71+GT_Spot!R71+Bawana_NG!R71+Bawana_RLNG!R71+Bawana_Spot!R71</f>
        <v>11.919772002849964</v>
      </c>
      <c r="J71" s="195">
        <f t="shared" si="8"/>
        <v>2.2799715003607446E-4</v>
      </c>
      <c r="K71" s="194">
        <f>PPCL_NG!L71+PPCL_Spot!L71+GT_NG!L71+GT_Spot!L71+Bawana_NG!L71+Bawana_RLNG!L71+Bawana_Spot!L71</f>
        <v>45.88</v>
      </c>
      <c r="L71" s="194">
        <f>PPCL_NG!S71+PPCL_Spot!S71+GT_NG!S71+GT_Spot!S71+Bawana_NG!S71+Bawana_RLNG!S71+Bawana_Spot!S71</f>
        <v>45.887620349708314</v>
      </c>
      <c r="M71" s="195">
        <f t="shared" si="9"/>
        <v>-7.6203497083113803E-3</v>
      </c>
      <c r="N71" s="194">
        <f>PPCL_NG!M71+PPCL_Spot!M71+GT_NG!M71+GT_Spot!M71+Bawana_NG!M71+Bawana_RLNG!M71+Bawana_Spot!M71</f>
        <v>140.4</v>
      </c>
      <c r="O71" s="194">
        <f>PPCL_NG!T71+PPCL_Spot!T71+GT_NG!T71+GT_Spot!T71+Bawana_NG!T71+Bawana_RLNG!T71+Bawana_Spot!T71</f>
        <v>140.43837543635181</v>
      </c>
      <c r="P71" s="195">
        <f t="shared" si="10"/>
        <v>-3.8375436351799408E-2</v>
      </c>
      <c r="Q71" s="195">
        <f t="shared" si="11"/>
        <v>-0.12999999999991552</v>
      </c>
    </row>
    <row r="72" spans="1:17">
      <c r="A72" s="34" t="s">
        <v>114</v>
      </c>
      <c r="B72" s="194">
        <f>PPCL_NG!I72+PPCL_Spot!I72+GT_NG!I72+GT_Spot!I72+Bawana_NG!I72+Bawana_RLNG!I72+Bawana_Spot!I72</f>
        <v>200.97000000000003</v>
      </c>
      <c r="C72" s="194">
        <f>PPCL_NG!P72+PPCL_Spot!P72+GT_NG!P72+GT_Spot!P72+Bawana_NG!P72+Bawana_RLNG!P72+Bawana_Spot!P72</f>
        <v>201.02868884262901</v>
      </c>
      <c r="D72" s="195">
        <f t="shared" si="6"/>
        <v>-5.8688842628981774E-2</v>
      </c>
      <c r="E72" s="194">
        <f>PPCL_NG!J72+PPCL_Spot!J72+GT_NG!J72+GT_Spot!J72+Bawana_NG!J72+Bawana_RLNG!J72+Bawana_Spot!J72</f>
        <v>125.15</v>
      </c>
      <c r="F72" s="194">
        <f>PPCL_NG!Q72+PPCL_Spot!Q72+GT_NG!Q72+GT_Spot!Q72+Bawana_NG!Q72+Bawana_RLNG!Q72+Bawana_Spot!Q72</f>
        <v>125.18061694354753</v>
      </c>
      <c r="G72" s="195">
        <f t="shared" si="7"/>
        <v>-3.0616943547528308E-2</v>
      </c>
      <c r="H72" s="194">
        <f>PPCL_NG!K72+PPCL_Spot!K72+GT_NG!K72+GT_Spot!K72+Bawana_NG!K72+Bawana_RLNG!K72+Bawana_Spot!K72</f>
        <v>11.92</v>
      </c>
      <c r="I72" s="194">
        <f>PPCL_NG!R72+PPCL_Spot!R72+GT_NG!R72+GT_Spot!R72+Bawana_NG!R72+Bawana_RLNG!R72+Bawana_Spot!R72</f>
        <v>11.919772002849964</v>
      </c>
      <c r="J72" s="195">
        <f t="shared" si="8"/>
        <v>2.2799715003607446E-4</v>
      </c>
      <c r="K72" s="194">
        <f>PPCL_NG!L72+PPCL_Spot!L72+GT_NG!L72+GT_Spot!L72+Bawana_NG!L72+Bawana_RLNG!L72+Bawana_Spot!L72</f>
        <v>45.28</v>
      </c>
      <c r="L72" s="194">
        <f>PPCL_NG!S72+PPCL_Spot!S72+GT_NG!S72+GT_Spot!S72+Bawana_NG!S72+Bawana_RLNG!S72+Bawana_Spot!S72</f>
        <v>45.288833832604574</v>
      </c>
      <c r="M72" s="195">
        <f t="shared" si="9"/>
        <v>-8.8338326045729332E-3</v>
      </c>
      <c r="N72" s="194">
        <f>PPCL_NG!M72+PPCL_Spot!M72+GT_NG!M72+GT_Spot!M72+Bawana_NG!M72+Bawana_RLNG!M72+Bawana_Spot!M72</f>
        <v>135.9</v>
      </c>
      <c r="O72" s="194">
        <f>PPCL_NG!T72+PPCL_Spot!T72+GT_NG!T72+GT_Spot!T72+Bawana_NG!T72+Bawana_RLNG!T72+Bawana_Spot!T72</f>
        <v>135.94208837836888</v>
      </c>
      <c r="P72" s="195">
        <f t="shared" si="10"/>
        <v>-4.2088378368873691E-2</v>
      </c>
      <c r="Q72" s="195">
        <f t="shared" si="11"/>
        <v>-0.13999999999992063</v>
      </c>
    </row>
    <row r="73" spans="1:17">
      <c r="A73" s="34" t="s">
        <v>115</v>
      </c>
      <c r="B73" s="194">
        <f>PPCL_NG!I73+PPCL_Spot!I73+GT_NG!I73+GT_Spot!I73+Bawana_NG!I73+Bawana_RLNG!I73+Bawana_Spot!I73</f>
        <v>200.97000000000003</v>
      </c>
      <c r="C73" s="194">
        <f>PPCL_NG!P73+PPCL_Spot!P73+GT_NG!P73+GT_Spot!P73+Bawana_NG!P73+Bawana_RLNG!P73+Bawana_Spot!P73</f>
        <v>201.02868884262901</v>
      </c>
      <c r="D73" s="195">
        <f t="shared" si="6"/>
        <v>-5.8688842628981774E-2</v>
      </c>
      <c r="E73" s="194">
        <f>PPCL_NG!J73+PPCL_Spot!J73+GT_NG!J73+GT_Spot!J73+Bawana_NG!J73+Bawana_RLNG!J73+Bawana_Spot!J73</f>
        <v>125.15</v>
      </c>
      <c r="F73" s="194">
        <f>PPCL_NG!Q73+PPCL_Spot!Q73+GT_NG!Q73+GT_Spot!Q73+Bawana_NG!Q73+Bawana_RLNG!Q73+Bawana_Spot!Q73</f>
        <v>125.18061694354753</v>
      </c>
      <c r="G73" s="195">
        <f t="shared" si="7"/>
        <v>-3.0616943547528308E-2</v>
      </c>
      <c r="H73" s="194">
        <f>PPCL_NG!K73+PPCL_Spot!K73+GT_NG!K73+GT_Spot!K73+Bawana_NG!K73+Bawana_RLNG!K73+Bawana_Spot!K73</f>
        <v>11.92</v>
      </c>
      <c r="I73" s="194">
        <f>PPCL_NG!R73+PPCL_Spot!R73+GT_NG!R73+GT_Spot!R73+Bawana_NG!R73+Bawana_RLNG!R73+Bawana_Spot!R73</f>
        <v>11.919772002849964</v>
      </c>
      <c r="J73" s="195">
        <f t="shared" si="8"/>
        <v>2.2799715003607446E-4</v>
      </c>
      <c r="K73" s="194">
        <f>PPCL_NG!L73+PPCL_Spot!L73+GT_NG!L73+GT_Spot!L73+Bawana_NG!L73+Bawana_RLNG!L73+Bawana_Spot!L73</f>
        <v>45.28</v>
      </c>
      <c r="L73" s="194">
        <f>PPCL_NG!S73+PPCL_Spot!S73+GT_NG!S73+GT_Spot!S73+Bawana_NG!S73+Bawana_RLNG!S73+Bawana_Spot!S73</f>
        <v>45.288833832604574</v>
      </c>
      <c r="M73" s="195">
        <f t="shared" si="9"/>
        <v>-8.8338326045729332E-3</v>
      </c>
      <c r="N73" s="194">
        <f>PPCL_NG!M73+PPCL_Spot!M73+GT_NG!M73+GT_Spot!M73+Bawana_NG!M73+Bawana_RLNG!M73+Bawana_Spot!M73</f>
        <v>135.9</v>
      </c>
      <c r="O73" s="194">
        <f>PPCL_NG!T73+PPCL_Spot!T73+GT_NG!T73+GT_Spot!T73+Bawana_NG!T73+Bawana_RLNG!T73+Bawana_Spot!T73</f>
        <v>135.94208837836888</v>
      </c>
      <c r="P73" s="195">
        <f t="shared" si="10"/>
        <v>-4.2088378368873691E-2</v>
      </c>
      <c r="Q73" s="195">
        <f t="shared" si="11"/>
        <v>-0.13999999999992063</v>
      </c>
    </row>
    <row r="74" spans="1:17">
      <c r="A74" s="34" t="s">
        <v>116</v>
      </c>
      <c r="B74" s="194">
        <f>PPCL_NG!I74+PPCL_Spot!I74+GT_NG!I74+GT_Spot!I74+Bawana_NG!I74+Bawana_RLNG!I74+Bawana_Spot!I74</f>
        <v>200.97000000000003</v>
      </c>
      <c r="C74" s="194">
        <f>PPCL_NG!P74+PPCL_Spot!P74+GT_NG!P74+GT_Spot!P74+Bawana_NG!P74+Bawana_RLNG!P74+Bawana_Spot!P74</f>
        <v>201.02868884262901</v>
      </c>
      <c r="D74" s="195">
        <f t="shared" si="6"/>
        <v>-5.8688842628981774E-2</v>
      </c>
      <c r="E74" s="194">
        <f>PPCL_NG!J74+PPCL_Spot!J74+GT_NG!J74+GT_Spot!J74+Bawana_NG!J74+Bawana_RLNG!J74+Bawana_Spot!J74</f>
        <v>125.15</v>
      </c>
      <c r="F74" s="194">
        <f>PPCL_NG!Q74+PPCL_Spot!Q74+GT_NG!Q74+GT_Spot!Q74+Bawana_NG!Q74+Bawana_RLNG!Q74+Bawana_Spot!Q74</f>
        <v>125.18061694354753</v>
      </c>
      <c r="G74" s="195">
        <f t="shared" si="7"/>
        <v>-3.0616943547528308E-2</v>
      </c>
      <c r="H74" s="194">
        <f>PPCL_NG!K74+PPCL_Spot!K74+GT_NG!K74+GT_Spot!K74+Bawana_NG!K74+Bawana_RLNG!K74+Bawana_Spot!K74</f>
        <v>11.92</v>
      </c>
      <c r="I74" s="194">
        <f>PPCL_NG!R74+PPCL_Spot!R74+GT_NG!R74+GT_Spot!R74+Bawana_NG!R74+Bawana_RLNG!R74+Bawana_Spot!R74</f>
        <v>11.919772002849964</v>
      </c>
      <c r="J74" s="195">
        <f t="shared" si="8"/>
        <v>2.2799715003607446E-4</v>
      </c>
      <c r="K74" s="194">
        <f>PPCL_NG!L74+PPCL_Spot!L74+GT_NG!L74+GT_Spot!L74+Bawana_NG!L74+Bawana_RLNG!L74+Bawana_Spot!L74</f>
        <v>45.28</v>
      </c>
      <c r="L74" s="194">
        <f>PPCL_NG!S74+PPCL_Spot!S74+GT_NG!S74+GT_Spot!S74+Bawana_NG!S74+Bawana_RLNG!S74+Bawana_Spot!S74</f>
        <v>45.288833832604574</v>
      </c>
      <c r="M74" s="195">
        <f t="shared" si="9"/>
        <v>-8.8338326045729332E-3</v>
      </c>
      <c r="N74" s="194">
        <f>PPCL_NG!M74+PPCL_Spot!M74+GT_NG!M74+GT_Spot!M74+Bawana_NG!M74+Bawana_RLNG!M74+Bawana_Spot!M74</f>
        <v>135.9</v>
      </c>
      <c r="O74" s="194">
        <f>PPCL_NG!T74+PPCL_Spot!T74+GT_NG!T74+GT_Spot!T74+Bawana_NG!T74+Bawana_RLNG!T74+Bawana_Spot!T74</f>
        <v>135.94208837836888</v>
      </c>
      <c r="P74" s="195">
        <f t="shared" si="10"/>
        <v>-4.2088378368873691E-2</v>
      </c>
      <c r="Q74" s="195">
        <f t="shared" si="11"/>
        <v>-0.13999999999992063</v>
      </c>
    </row>
    <row r="75" spans="1:17">
      <c r="A75" s="34" t="s">
        <v>117</v>
      </c>
      <c r="B75" s="194">
        <f>PPCL_NG!I75+PPCL_Spot!I75+GT_NG!I75+GT_Spot!I75+Bawana_NG!I75+Bawana_RLNG!I75+Bawana_Spot!I75</f>
        <v>201.37</v>
      </c>
      <c r="C75" s="194">
        <f>PPCL_NG!P75+PPCL_Spot!P75+GT_NG!P75+GT_Spot!P75+Bawana_NG!P75+Bawana_RLNG!P75+Bawana_Spot!P75</f>
        <v>201.55918782919829</v>
      </c>
      <c r="D75" s="195">
        <f t="shared" si="6"/>
        <v>-0.18918782919828914</v>
      </c>
      <c r="E75" s="194">
        <f>PPCL_NG!J75+PPCL_Spot!J75+GT_NG!J75+GT_Spot!J75+Bawana_NG!J75+Bawana_RLNG!J75+Bawana_Spot!J75</f>
        <v>125.38</v>
      </c>
      <c r="F75" s="194">
        <f>PPCL_NG!Q75+PPCL_Spot!Q75+GT_NG!Q75+GT_Spot!Q75+Bawana_NG!Q75+Bawana_RLNG!Q75+Bawana_Spot!Q75</f>
        <v>125.48812129283939</v>
      </c>
      <c r="G75" s="195">
        <f t="shared" si="7"/>
        <v>-0.10812129283939953</v>
      </c>
      <c r="H75" s="194">
        <f>PPCL_NG!K75+PPCL_Spot!K75+GT_NG!K75+GT_Spot!K75+Bawana_NG!K75+Bawana_RLNG!K75+Bawana_Spot!K75</f>
        <v>11.92</v>
      </c>
      <c r="I75" s="194">
        <f>PPCL_NG!R75+PPCL_Spot!R75+GT_NG!R75+GT_Spot!R75+Bawana_NG!R75+Bawana_RLNG!R75+Bawana_Spot!R75</f>
        <v>11.919772002849964</v>
      </c>
      <c r="J75" s="195">
        <f t="shared" si="8"/>
        <v>2.2799715003607446E-4</v>
      </c>
      <c r="K75" s="194">
        <f>PPCL_NG!L75+PPCL_Spot!L75+GT_NG!L75+GT_Spot!L75+Bawana_NG!L75+Bawana_RLNG!L75+Bawana_Spot!L75</f>
        <v>45.34</v>
      </c>
      <c r="L75" s="194">
        <f>PPCL_NG!S75+PPCL_Spot!S75+GT_NG!S75+GT_Spot!S75+Bawana_NG!S75+Bawana_RLNG!S75+Bawana_Spot!S75</f>
        <v>45.367744817919622</v>
      </c>
      <c r="M75" s="195">
        <f t="shared" si="9"/>
        <v>-2.774481791961847E-2</v>
      </c>
      <c r="N75" s="194">
        <f>PPCL_NG!M75+PPCL_Spot!M75+GT_NG!M75+GT_Spot!M75+Bawana_NG!M75+Bawana_RLNG!M75+Bawana_Spot!M75</f>
        <v>132.23000000000002</v>
      </c>
      <c r="O75" s="194">
        <f>PPCL_NG!T75+PPCL_Spot!T75+GT_NG!T75+GT_Spot!T75+Bawana_NG!T75+Bawana_RLNG!T75+Bawana_Spot!T75</f>
        <v>132.36517405719269</v>
      </c>
      <c r="P75" s="195">
        <f t="shared" si="10"/>
        <v>-0.13517405719267117</v>
      </c>
      <c r="Q75" s="195">
        <f t="shared" si="11"/>
        <v>-0.45999999999994223</v>
      </c>
    </row>
    <row r="76" spans="1:17">
      <c r="A76" s="34" t="s">
        <v>118</v>
      </c>
      <c r="B76" s="194">
        <f>PPCL_NG!I76+PPCL_Spot!I76+GT_NG!I76+GT_Spot!I76+Bawana_NG!I76+Bawana_RLNG!I76+Bawana_Spot!I76</f>
        <v>201.37</v>
      </c>
      <c r="C76" s="194">
        <f>PPCL_NG!P76+PPCL_Spot!P76+GT_NG!P76+GT_Spot!P76+Bawana_NG!P76+Bawana_RLNG!P76+Bawana_Spot!P76</f>
        <v>201.55918782919829</v>
      </c>
      <c r="D76" s="195">
        <f t="shared" si="6"/>
        <v>-0.18918782919828914</v>
      </c>
      <c r="E76" s="194">
        <f>PPCL_NG!J76+PPCL_Spot!J76+GT_NG!J76+GT_Spot!J76+Bawana_NG!J76+Bawana_RLNG!J76+Bawana_Spot!J76</f>
        <v>125.38</v>
      </c>
      <c r="F76" s="194">
        <f>PPCL_NG!Q76+PPCL_Spot!Q76+GT_NG!Q76+GT_Spot!Q76+Bawana_NG!Q76+Bawana_RLNG!Q76+Bawana_Spot!Q76</f>
        <v>125.48812129283939</v>
      </c>
      <c r="G76" s="195">
        <f t="shared" si="7"/>
        <v>-0.10812129283939953</v>
      </c>
      <c r="H76" s="194">
        <f>PPCL_NG!K76+PPCL_Spot!K76+GT_NG!K76+GT_Spot!K76+Bawana_NG!K76+Bawana_RLNG!K76+Bawana_Spot!K76</f>
        <v>11.92</v>
      </c>
      <c r="I76" s="194">
        <f>PPCL_NG!R76+PPCL_Spot!R76+GT_NG!R76+GT_Spot!R76+Bawana_NG!R76+Bawana_RLNG!R76+Bawana_Spot!R76</f>
        <v>11.919772002849964</v>
      </c>
      <c r="J76" s="195">
        <f t="shared" si="8"/>
        <v>2.2799715003607446E-4</v>
      </c>
      <c r="K76" s="194">
        <f>PPCL_NG!L76+PPCL_Spot!L76+GT_NG!L76+GT_Spot!L76+Bawana_NG!L76+Bawana_RLNG!L76+Bawana_Spot!L76</f>
        <v>45.34</v>
      </c>
      <c r="L76" s="194">
        <f>PPCL_NG!S76+PPCL_Spot!S76+GT_NG!S76+GT_Spot!S76+Bawana_NG!S76+Bawana_RLNG!S76+Bawana_Spot!S76</f>
        <v>45.367744817919622</v>
      </c>
      <c r="M76" s="195">
        <f t="shared" si="9"/>
        <v>-2.774481791961847E-2</v>
      </c>
      <c r="N76" s="194">
        <f>PPCL_NG!M76+PPCL_Spot!M76+GT_NG!M76+GT_Spot!M76+Bawana_NG!M76+Bawana_RLNG!M76+Bawana_Spot!M76</f>
        <v>132.23000000000002</v>
      </c>
      <c r="O76" s="194">
        <f>PPCL_NG!T76+PPCL_Spot!T76+GT_NG!T76+GT_Spot!T76+Bawana_NG!T76+Bawana_RLNG!T76+Bawana_Spot!T76</f>
        <v>132.36517405719269</v>
      </c>
      <c r="P76" s="195">
        <f t="shared" si="10"/>
        <v>-0.13517405719267117</v>
      </c>
      <c r="Q76" s="195">
        <f t="shared" si="11"/>
        <v>-0.45999999999994223</v>
      </c>
    </row>
    <row r="77" spans="1:17">
      <c r="A77" s="34" t="s">
        <v>119</v>
      </c>
      <c r="B77" s="194">
        <f>PPCL_NG!I77+PPCL_Spot!I77+GT_NG!I77+GT_Spot!I77+Bawana_NG!I77+Bawana_RLNG!I77+Bawana_Spot!I77</f>
        <v>201.37</v>
      </c>
      <c r="C77" s="194">
        <f>PPCL_NG!P77+PPCL_Spot!P77+GT_NG!P77+GT_Spot!P77+Bawana_NG!P77+Bawana_RLNG!P77+Bawana_Spot!P77</f>
        <v>201.55918782919829</v>
      </c>
      <c r="D77" s="195">
        <f t="shared" si="6"/>
        <v>-0.18918782919828914</v>
      </c>
      <c r="E77" s="194">
        <f>PPCL_NG!J77+PPCL_Spot!J77+GT_NG!J77+GT_Spot!J77+Bawana_NG!J77+Bawana_RLNG!J77+Bawana_Spot!J77</f>
        <v>115.78</v>
      </c>
      <c r="F77" s="194">
        <f>PPCL_NG!Q77+PPCL_Spot!Q77+GT_NG!Q77+GT_Spot!Q77+Bawana_NG!Q77+Bawana_RLNG!Q77+Bawana_Spot!Q77</f>
        <v>115.8881212928394</v>
      </c>
      <c r="G77" s="195">
        <f t="shared" si="7"/>
        <v>-0.10812129283939953</v>
      </c>
      <c r="H77" s="194">
        <f>PPCL_NG!K77+PPCL_Spot!K77+GT_NG!K77+GT_Spot!K77+Bawana_NG!K77+Bawana_RLNG!K77+Bawana_Spot!K77</f>
        <v>11.92</v>
      </c>
      <c r="I77" s="194">
        <f>PPCL_NG!R77+PPCL_Spot!R77+GT_NG!R77+GT_Spot!R77+Bawana_NG!R77+Bawana_RLNG!R77+Bawana_Spot!R77</f>
        <v>11.919772002849964</v>
      </c>
      <c r="J77" s="195">
        <f t="shared" si="8"/>
        <v>2.2799715003607446E-4</v>
      </c>
      <c r="K77" s="194">
        <f>PPCL_NG!L77+PPCL_Spot!L77+GT_NG!L77+GT_Spot!L77+Bawana_NG!L77+Bawana_RLNG!L77+Bawana_Spot!L77</f>
        <v>45.34</v>
      </c>
      <c r="L77" s="194">
        <f>PPCL_NG!S77+PPCL_Spot!S77+GT_NG!S77+GT_Spot!S77+Bawana_NG!S77+Bawana_RLNG!S77+Bawana_Spot!S77</f>
        <v>45.367744817919622</v>
      </c>
      <c r="M77" s="195">
        <f t="shared" si="9"/>
        <v>-2.774481791961847E-2</v>
      </c>
      <c r="N77" s="194">
        <f>PPCL_NG!M77+PPCL_Spot!M77+GT_NG!M77+GT_Spot!M77+Bawana_NG!M77+Bawana_RLNG!M77+Bawana_Spot!M77</f>
        <v>137.83000000000001</v>
      </c>
      <c r="O77" s="194">
        <f>PPCL_NG!T77+PPCL_Spot!T77+GT_NG!T77+GT_Spot!T77+Bawana_NG!T77+Bawana_RLNG!T77+Bawana_Spot!T77</f>
        <v>137.96517405719268</v>
      </c>
      <c r="P77" s="195">
        <f t="shared" si="10"/>
        <v>-0.13517405719267117</v>
      </c>
      <c r="Q77" s="195">
        <f t="shared" si="11"/>
        <v>-0.45999999999994223</v>
      </c>
    </row>
    <row r="78" spans="1:17">
      <c r="A78" s="34" t="s">
        <v>120</v>
      </c>
      <c r="B78" s="194">
        <f>PPCL_NG!I78+PPCL_Spot!I78+GT_NG!I78+GT_Spot!I78+Bawana_NG!I78+Bawana_RLNG!I78+Bawana_Spot!I78</f>
        <v>201.37</v>
      </c>
      <c r="C78" s="194">
        <f>PPCL_NG!P78+PPCL_Spot!P78+GT_NG!P78+GT_Spot!P78+Bawana_NG!P78+Bawana_RLNG!P78+Bawana_Spot!P78</f>
        <v>201.55918782919829</v>
      </c>
      <c r="D78" s="195">
        <f t="shared" si="6"/>
        <v>-0.18918782919828914</v>
      </c>
      <c r="E78" s="194">
        <f>PPCL_NG!J78+PPCL_Spot!J78+GT_NG!J78+GT_Spot!J78+Bawana_NG!J78+Bawana_RLNG!J78+Bawana_Spot!J78</f>
        <v>115.78</v>
      </c>
      <c r="F78" s="194">
        <f>PPCL_NG!Q78+PPCL_Spot!Q78+GT_NG!Q78+GT_Spot!Q78+Bawana_NG!Q78+Bawana_RLNG!Q78+Bawana_Spot!Q78</f>
        <v>115.8881212928394</v>
      </c>
      <c r="G78" s="195">
        <f t="shared" si="7"/>
        <v>-0.10812129283939953</v>
      </c>
      <c r="H78" s="194">
        <f>PPCL_NG!K78+PPCL_Spot!K78+GT_NG!K78+GT_Spot!K78+Bawana_NG!K78+Bawana_RLNG!K78+Bawana_Spot!K78</f>
        <v>11.92</v>
      </c>
      <c r="I78" s="194">
        <f>PPCL_NG!R78+PPCL_Spot!R78+GT_NG!R78+GT_Spot!R78+Bawana_NG!R78+Bawana_RLNG!R78+Bawana_Spot!R78</f>
        <v>11.919772002849964</v>
      </c>
      <c r="J78" s="195">
        <f t="shared" si="8"/>
        <v>2.2799715003607446E-4</v>
      </c>
      <c r="K78" s="194">
        <f>PPCL_NG!L78+PPCL_Spot!L78+GT_NG!L78+GT_Spot!L78+Bawana_NG!L78+Bawana_RLNG!L78+Bawana_Spot!L78</f>
        <v>45.34</v>
      </c>
      <c r="L78" s="194">
        <f>PPCL_NG!S78+PPCL_Spot!S78+GT_NG!S78+GT_Spot!S78+Bawana_NG!S78+Bawana_RLNG!S78+Bawana_Spot!S78</f>
        <v>45.367744817919622</v>
      </c>
      <c r="M78" s="195">
        <f t="shared" si="9"/>
        <v>-2.774481791961847E-2</v>
      </c>
      <c r="N78" s="194">
        <f>PPCL_NG!M78+PPCL_Spot!M78+GT_NG!M78+GT_Spot!M78+Bawana_NG!M78+Bawana_RLNG!M78+Bawana_Spot!M78</f>
        <v>137.83000000000001</v>
      </c>
      <c r="O78" s="194">
        <f>PPCL_NG!T78+PPCL_Spot!T78+GT_NG!T78+GT_Spot!T78+Bawana_NG!T78+Bawana_RLNG!T78+Bawana_Spot!T78</f>
        <v>137.96517405719268</v>
      </c>
      <c r="P78" s="195">
        <f t="shared" si="10"/>
        <v>-0.13517405719267117</v>
      </c>
      <c r="Q78" s="195">
        <f t="shared" si="11"/>
        <v>-0.45999999999994223</v>
      </c>
    </row>
    <row r="79" spans="1:17">
      <c r="A79" s="34" t="s">
        <v>121</v>
      </c>
      <c r="B79" s="194">
        <f>PPCL_NG!I79+PPCL_Spot!I79+GT_NG!I79+GT_Spot!I79+Bawana_NG!I79+Bawana_RLNG!I79+Bawana_Spot!I79</f>
        <v>162.26999999999998</v>
      </c>
      <c r="C79" s="194">
        <f>PPCL_NG!P79+PPCL_Spot!P79+GT_NG!P79+GT_Spot!P79+Bawana_NG!P79+Bawana_RLNG!P79+Bawana_Spot!P79</f>
        <v>162.46361959621109</v>
      </c>
      <c r="D79" s="195">
        <f t="shared" si="6"/>
        <v>-0.19361959621110714</v>
      </c>
      <c r="E79" s="194">
        <f>PPCL_NG!J79+PPCL_Spot!J79+GT_NG!J79+GT_Spot!J79+Bawana_NG!J79+Bawana_RLNG!J79+Bawana_Spot!J79</f>
        <v>93.72999999999999</v>
      </c>
      <c r="F79" s="194">
        <f>PPCL_NG!Q79+PPCL_Spot!Q79+GT_NG!Q79+GT_Spot!Q79+Bawana_NG!Q79+Bawana_RLNG!Q79+Bawana_Spot!Q79</f>
        <v>93.840422178077759</v>
      </c>
      <c r="G79" s="195">
        <f t="shared" si="7"/>
        <v>-0.11042217807776922</v>
      </c>
      <c r="H79" s="194">
        <f>PPCL_NG!K79+PPCL_Spot!K79+GT_NG!K79+GT_Spot!K79+Bawana_NG!K79+Bawana_RLNG!K79+Bawana_Spot!K79</f>
        <v>8.69</v>
      </c>
      <c r="I79" s="194">
        <f>PPCL_NG!R79+PPCL_Spot!R79+GT_NG!R79+GT_Spot!R79+Bawana_NG!R79+Bawana_RLNG!R79+Bawana_Spot!R79</f>
        <v>8.6895439021493246</v>
      </c>
      <c r="J79" s="195">
        <f t="shared" si="8"/>
        <v>4.5609785067490805E-4</v>
      </c>
      <c r="K79" s="194">
        <f>PPCL_NG!L79+PPCL_Spot!L79+GT_NG!L79+GT_Spot!L79+Bawana_NG!L79+Bawana_RLNG!L79+Bawana_Spot!L79</f>
        <v>36.83</v>
      </c>
      <c r="L79" s="194">
        <f>PPCL_NG!S79+PPCL_Spot!S79+GT_NG!S79+GT_Spot!S79+Bawana_NG!S79+Bawana_RLNG!S79+Bawana_Spot!S79</f>
        <v>36.858055799852018</v>
      </c>
      <c r="M79" s="195">
        <f t="shared" si="9"/>
        <v>-2.8055799852019447E-2</v>
      </c>
      <c r="N79" s="194">
        <f>PPCL_NG!M79+PPCL_Spot!M79+GT_NG!M79+GT_Spot!M79+Bawana_NG!M79+Bawana_RLNG!M79+Bawana_Spot!M79</f>
        <v>113.61000000000001</v>
      </c>
      <c r="O79" s="194">
        <f>PPCL_NG!T79+PPCL_Spot!T79+GT_NG!T79+GT_Spot!T79+Bawana_NG!T79+Bawana_RLNG!T79+Bawana_Spot!T79</f>
        <v>113.74835852370981</v>
      </c>
      <c r="P79" s="195">
        <f t="shared" si="10"/>
        <v>-0.13835852370979751</v>
      </c>
      <c r="Q79" s="195">
        <f t="shared" si="11"/>
        <v>-0.4700000000000184</v>
      </c>
    </row>
    <row r="80" spans="1:17">
      <c r="A80" s="34" t="s">
        <v>122</v>
      </c>
      <c r="B80" s="194">
        <f>PPCL_NG!I80+PPCL_Spot!I80+GT_NG!I80+GT_Spot!I80+Bawana_NG!I80+Bawana_RLNG!I80+Bawana_Spot!I80</f>
        <v>139.57</v>
      </c>
      <c r="C80" s="194">
        <f>PPCL_NG!P80+PPCL_Spot!P80+GT_NG!P80+GT_Spot!P80+Bawana_NG!P80+Bawana_RLNG!P80+Bawana_Spot!P80</f>
        <v>139.76361967948026</v>
      </c>
      <c r="D80" s="195">
        <f t="shared" si="6"/>
        <v>-0.19361967948026404</v>
      </c>
      <c r="E80" s="194">
        <f>PPCL_NG!J80+PPCL_Spot!J80+GT_NG!J80+GT_Spot!J80+Bawana_NG!J80+Bawana_RLNG!J80+Bawana_Spot!J80</f>
        <v>80.599999999999994</v>
      </c>
      <c r="F80" s="194">
        <f>PPCL_NG!Q80+PPCL_Spot!Q80+GT_NG!Q80+GT_Spot!Q80+Bawana_NG!Q80+Bawana_RLNG!Q80+Bawana_Spot!Q80</f>
        <v>80.710422510554537</v>
      </c>
      <c r="G80" s="195">
        <f t="shared" si="7"/>
        <v>-0.11042251055454244</v>
      </c>
      <c r="H80" s="194">
        <f>PPCL_NG!K80+PPCL_Spot!K80+GT_NG!K80+GT_Spot!K80+Bawana_NG!K80+Bawana_RLNG!K80+Bawana_Spot!K80</f>
        <v>7.3599999999999994</v>
      </c>
      <c r="I80" s="194">
        <f>PPCL_NG!R80+PPCL_Spot!R80+GT_NG!R80+GT_Spot!R80+Bawana_NG!R80+Bawana_RLNG!R80+Bawana_Spot!R80</f>
        <v>7.3595438953102139</v>
      </c>
      <c r="J80" s="195">
        <f t="shared" si="8"/>
        <v>4.5610468978551921E-4</v>
      </c>
      <c r="K80" s="194">
        <f>PPCL_NG!L80+PPCL_Spot!L80+GT_NG!L80+GT_Spot!L80+Bawana_NG!L80+Bawana_RLNG!L80+Bawana_Spot!L80</f>
        <v>31.509999999999998</v>
      </c>
      <c r="L80" s="194">
        <f>PPCL_NG!S80+PPCL_Spot!S80+GT_NG!S80+GT_Spot!S80+Bawana_NG!S80+Bawana_RLNG!S80+Bawana_Spot!S80</f>
        <v>31.538055772495575</v>
      </c>
      <c r="M80" s="195">
        <f t="shared" si="9"/>
        <v>-2.8055772495577003E-2</v>
      </c>
      <c r="N80" s="194">
        <f>PPCL_NG!M80+PPCL_Spot!M80+GT_NG!M80+GT_Spot!M80+Bawana_NG!M80+Bawana_RLNG!M80+Bawana_Spot!M80</f>
        <v>97.75</v>
      </c>
      <c r="O80" s="194">
        <f>PPCL_NG!T80+PPCL_Spot!T80+GT_NG!T80+GT_Spot!T80+Bawana_NG!T80+Bawana_RLNG!T80+Bawana_Spot!T80</f>
        <v>97.888358142159404</v>
      </c>
      <c r="P80" s="195">
        <f t="shared" si="10"/>
        <v>-0.13835814215940445</v>
      </c>
      <c r="Q80" s="195">
        <f t="shared" si="11"/>
        <v>-0.47000000000000242</v>
      </c>
    </row>
    <row r="81" spans="1:17">
      <c r="A81" s="34" t="s">
        <v>123</v>
      </c>
      <c r="B81" s="194">
        <f>PPCL_NG!I81+PPCL_Spot!I81+GT_NG!I81+GT_Spot!I81+Bawana_NG!I81+Bawana_RLNG!I81+Bawana_Spot!I81</f>
        <v>113.63</v>
      </c>
      <c r="C81" s="194">
        <f>PPCL_NG!P81+PPCL_Spot!P81+GT_NG!P81+GT_Spot!P81+Bawana_NG!P81+Bawana_RLNG!P81+Bawana_Spot!P81</f>
        <v>113.82751048493999</v>
      </c>
      <c r="D81" s="195">
        <f t="shared" si="6"/>
        <v>-0.1975104849399969</v>
      </c>
      <c r="E81" s="194">
        <f>PPCL_NG!J81+PPCL_Spot!J81+GT_NG!J81+GT_Spot!J81+Bawana_NG!J81+Bawana_RLNG!J81+Bawana_Spot!J81</f>
        <v>65.599999999999994</v>
      </c>
      <c r="F81" s="194">
        <f>PPCL_NG!Q81+PPCL_Spot!Q81+GT_NG!Q81+GT_Spot!Q81+Bawana_NG!Q81+Bawana_RLNG!Q81+Bawana_Spot!Q81</f>
        <v>65.712672398060164</v>
      </c>
      <c r="G81" s="195">
        <f t="shared" si="7"/>
        <v>-0.1126723980601696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5.8397718839107844</v>
      </c>
      <c r="J81" s="195">
        <f t="shared" si="8"/>
        <v>2.2811608921546878E-4</v>
      </c>
      <c r="K81" s="194">
        <f>PPCL_NG!L81+PPCL_Spot!L81+GT_NG!L81+GT_Spot!L81+Bawana_NG!L81+Bawana_RLNG!L81+Bawana_Spot!L81</f>
        <v>25.43</v>
      </c>
      <c r="L81" s="194">
        <f>PPCL_NG!S81+PPCL_Spot!S81+GT_NG!S81+GT_Spot!S81+Bawana_NG!S81+Bawana_RLNG!S81+Bawana_Spot!S81</f>
        <v>25.458967726897853</v>
      </c>
      <c r="M81" s="195">
        <f t="shared" si="9"/>
        <v>-2.8967726897853652E-2</v>
      </c>
      <c r="N81" s="194">
        <f>PPCL_NG!M81+PPCL_Spot!M81+GT_NG!M81+GT_Spot!M81+Bawana_NG!M81+Bawana_RLNG!M81+Bawana_Spot!M81</f>
        <v>79.62</v>
      </c>
      <c r="O81" s="194">
        <f>PPCL_NG!T81+PPCL_Spot!T81+GT_NG!T81+GT_Spot!T81+Bawana_NG!T81+Bawana_RLNG!T81+Bawana_Spot!T81</f>
        <v>79.761077506191214</v>
      </c>
      <c r="P81" s="195">
        <f t="shared" si="10"/>
        <v>-0.14107750619120907</v>
      </c>
      <c r="Q81" s="195">
        <f t="shared" si="11"/>
        <v>-0.48000000000001375</v>
      </c>
    </row>
    <row r="82" spans="1:17">
      <c r="A82" s="34" t="s">
        <v>124</v>
      </c>
      <c r="B82" s="194">
        <f>PPCL_NG!I82+PPCL_Spot!I82+GT_NG!I82+GT_Spot!I82+Bawana_NG!I82+Bawana_RLNG!I82+Bawana_Spot!I82</f>
        <v>113.63</v>
      </c>
      <c r="C82" s="194">
        <f>PPCL_NG!P82+PPCL_Spot!P82+GT_NG!P82+GT_Spot!P82+Bawana_NG!P82+Bawana_RLNG!P82+Bawana_Spot!P82</f>
        <v>113.82751048493999</v>
      </c>
      <c r="D82" s="195">
        <f t="shared" si="6"/>
        <v>-0.1975104849399969</v>
      </c>
      <c r="E82" s="194">
        <f>PPCL_NG!J82+PPCL_Spot!J82+GT_NG!J82+GT_Spot!J82+Bawana_NG!J82+Bawana_RLNG!J82+Bawana_Spot!J82</f>
        <v>65.599999999999994</v>
      </c>
      <c r="F82" s="194">
        <f>PPCL_NG!Q82+PPCL_Spot!Q82+GT_NG!Q82+GT_Spot!Q82+Bawana_NG!Q82+Bawana_RLNG!Q82+Bawana_Spot!Q82</f>
        <v>65.712672398060164</v>
      </c>
      <c r="G82" s="195">
        <f t="shared" si="7"/>
        <v>-0.1126723980601696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5.8397718839107844</v>
      </c>
      <c r="J82" s="195">
        <f t="shared" si="8"/>
        <v>2.2811608921546878E-4</v>
      </c>
      <c r="K82" s="194">
        <f>PPCL_NG!L82+PPCL_Spot!L82+GT_NG!L82+GT_Spot!L82+Bawana_NG!L82+Bawana_RLNG!L82+Bawana_Spot!L82</f>
        <v>25.43</v>
      </c>
      <c r="L82" s="194">
        <f>PPCL_NG!S82+PPCL_Spot!S82+GT_NG!S82+GT_Spot!S82+Bawana_NG!S82+Bawana_RLNG!S82+Bawana_Spot!S82</f>
        <v>25.458967726897853</v>
      </c>
      <c r="M82" s="195">
        <f t="shared" si="9"/>
        <v>-2.8967726897853652E-2</v>
      </c>
      <c r="N82" s="194">
        <f>PPCL_NG!M82+PPCL_Spot!M82+GT_NG!M82+GT_Spot!M82+Bawana_NG!M82+Bawana_RLNG!M82+Bawana_Spot!M82</f>
        <v>79.62</v>
      </c>
      <c r="O82" s="194">
        <f>PPCL_NG!T82+PPCL_Spot!T82+GT_NG!T82+GT_Spot!T82+Bawana_NG!T82+Bawana_RLNG!T82+Bawana_Spot!T82</f>
        <v>79.761077506191214</v>
      </c>
      <c r="P82" s="195">
        <f t="shared" si="10"/>
        <v>-0.14107750619120907</v>
      </c>
      <c r="Q82" s="195">
        <f t="shared" si="11"/>
        <v>-0.48000000000001375</v>
      </c>
    </row>
    <row r="83" spans="1:17">
      <c r="A83" s="34" t="s">
        <v>125</v>
      </c>
      <c r="B83" s="194">
        <f>PPCL_NG!I83+PPCL_Spot!I83+GT_NG!I83+GT_Spot!I83+Bawana_NG!I83+Bawana_RLNG!I83+Bawana_Spot!I83</f>
        <v>113.63</v>
      </c>
      <c r="C83" s="194">
        <f>PPCL_NG!P83+PPCL_Spot!P83+GT_NG!P83+GT_Spot!P83+Bawana_NG!P83+Bawana_RLNG!P83+Bawana_Spot!P83</f>
        <v>113.8271087392267</v>
      </c>
      <c r="D83" s="195">
        <f t="shared" si="6"/>
        <v>-0.19710873922670658</v>
      </c>
      <c r="E83" s="194">
        <f>PPCL_NG!J83+PPCL_Spot!J83+GT_NG!J83+GT_Spot!J83+Bawana_NG!J83+Bawana_RLNG!J83+Bawana_Spot!J83</f>
        <v>65.599999999999994</v>
      </c>
      <c r="F83" s="194">
        <f>PPCL_NG!Q83+PPCL_Spot!Q83+GT_NG!Q83+GT_Spot!Q83+Bawana_NG!Q83+Bawana_RLNG!Q83+Bawana_Spot!Q83</f>
        <v>65.712440086514277</v>
      </c>
      <c r="G83" s="195">
        <f t="shared" si="7"/>
        <v>-0.11244008651428317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5.8397483301012709</v>
      </c>
      <c r="J83" s="195">
        <f t="shared" si="8"/>
        <v>2.5166989872893453E-4</v>
      </c>
      <c r="K83" s="194">
        <f>PPCL_NG!L83+PPCL_Spot!L83+GT_NG!L83+GT_Spot!L83+Bawana_NG!L83+Bawana_RLNG!L83+Bawana_Spot!L83</f>
        <v>21.08</v>
      </c>
      <c r="L83" s="194">
        <f>PPCL_NG!S83+PPCL_Spot!S83+GT_NG!S83+GT_Spot!S83+Bawana_NG!S83+Bawana_RLNG!S83+Bawana_Spot!S83</f>
        <v>21.109061011590889</v>
      </c>
      <c r="M83" s="195">
        <f t="shared" si="9"/>
        <v>-2.9061011590890473E-2</v>
      </c>
      <c r="N83" s="194">
        <f>PPCL_NG!M83+PPCL_Spot!M83+GT_NG!M83+GT_Spot!M83+Bawana_NG!M83+Bawana_RLNG!M83+Bawana_Spot!M83</f>
        <v>60.01</v>
      </c>
      <c r="O83" s="194">
        <f>PPCL_NG!T83+PPCL_Spot!T83+GT_NG!T83+GT_Spot!T83+Bawana_NG!T83+Bawana_RLNG!T83+Bawana_Spot!T83</f>
        <v>60.151641832566867</v>
      </c>
      <c r="P83" s="195">
        <f t="shared" si="10"/>
        <v>-0.14164183256686869</v>
      </c>
      <c r="Q83" s="195">
        <f t="shared" si="11"/>
        <v>-0.48000000000001997</v>
      </c>
    </row>
    <row r="84" spans="1:17">
      <c r="A84" s="34" t="s">
        <v>126</v>
      </c>
      <c r="B84" s="194">
        <f>PPCL_NG!I84+PPCL_Spot!I84+GT_NG!I84+GT_Spot!I84+Bawana_NG!I84+Bawana_RLNG!I84+Bawana_Spot!I84</f>
        <v>114.21</v>
      </c>
      <c r="C84" s="194">
        <f>PPCL_NG!P84+PPCL_Spot!P84+GT_NG!P84+GT_Spot!P84+Bawana_NG!P84+Bawana_RLNG!P84+Bawana_Spot!P84</f>
        <v>114.40946700329455</v>
      </c>
      <c r="D84" s="195">
        <f t="shared" si="6"/>
        <v>-0.1994670032945578</v>
      </c>
      <c r="E84" s="194">
        <f>PPCL_NG!J84+PPCL_Spot!J84+GT_NG!J84+GT_Spot!J84+Bawana_NG!J84+Bawana_RLNG!J84+Bawana_Spot!J84</f>
        <v>65.599999999999994</v>
      </c>
      <c r="F84" s="194">
        <f>PPCL_NG!Q84+PPCL_Spot!Q84+GT_NG!Q84+GT_Spot!Q84+Bawana_NG!Q84+Bawana_RLNG!Q84+Bawana_Spot!Q84</f>
        <v>65.709166879161018</v>
      </c>
      <c r="G84" s="195">
        <f t="shared" si="7"/>
        <v>-0.10916687916102319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5.8397483301012709</v>
      </c>
      <c r="J84" s="195">
        <f t="shared" si="8"/>
        <v>2.5166989872893453E-4</v>
      </c>
      <c r="K84" s="194">
        <f>PPCL_NG!L84+PPCL_Spot!L84+GT_NG!L84+GT_Spot!L84+Bawana_NG!L84+Bawana_RLNG!L84+Bawana_Spot!L84</f>
        <v>21.08</v>
      </c>
      <c r="L84" s="194">
        <f>PPCL_NG!S84+PPCL_Spot!S84+GT_NG!S84+GT_Spot!S84+Bawana_NG!S84+Bawana_RLNG!S84+Bawana_Spot!S84</f>
        <v>21.108209977679042</v>
      </c>
      <c r="M84" s="195">
        <f t="shared" si="9"/>
        <v>-2.8209977679043874E-2</v>
      </c>
      <c r="N84" s="194">
        <f>PPCL_NG!M84+PPCL_Spot!M84+GT_NG!M84+GT_Spot!M84+Bawana_NG!M84+Bawana_RLNG!M84+Bawana_Spot!M84</f>
        <v>60.43</v>
      </c>
      <c r="O84" s="194">
        <f>PPCL_NG!T84+PPCL_Spot!T84+GT_NG!T84+GT_Spot!T84+Bawana_NG!T84+Bawana_RLNG!T84+Bawana_Spot!T84</f>
        <v>60.573407809764134</v>
      </c>
      <c r="P84" s="195">
        <f t="shared" si="10"/>
        <v>-0.1434078097641347</v>
      </c>
      <c r="Q84" s="195">
        <f t="shared" si="11"/>
        <v>-0.48000000000003062</v>
      </c>
    </row>
    <row r="85" spans="1:17">
      <c r="A85" s="34" t="s">
        <v>127</v>
      </c>
      <c r="B85" s="194">
        <f>PPCL_NG!I85+PPCL_Spot!I85+GT_NG!I85+GT_Spot!I85+Bawana_NG!I85+Bawana_RLNG!I85+Bawana_Spot!I85</f>
        <v>114.21</v>
      </c>
      <c r="C85" s="194">
        <f>PPCL_NG!P85+PPCL_Spot!P85+GT_NG!P85+GT_Spot!P85+Bawana_NG!P85+Bawana_RLNG!P85+Bawana_Spot!P85</f>
        <v>114.40946700329455</v>
      </c>
      <c r="D85" s="195">
        <f t="shared" si="6"/>
        <v>-0.1994670032945578</v>
      </c>
      <c r="E85" s="194">
        <f>PPCL_NG!J85+PPCL_Spot!J85+GT_NG!J85+GT_Spot!J85+Bawana_NG!J85+Bawana_RLNG!J85+Bawana_Spot!J85</f>
        <v>65.599999999999994</v>
      </c>
      <c r="F85" s="194">
        <f>PPCL_NG!Q85+PPCL_Spot!Q85+GT_NG!Q85+GT_Spot!Q85+Bawana_NG!Q85+Bawana_RLNG!Q85+Bawana_Spot!Q85</f>
        <v>65.709166879161018</v>
      </c>
      <c r="G85" s="195">
        <f t="shared" si="7"/>
        <v>-0.10916687916102319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5.8397483301012709</v>
      </c>
      <c r="J85" s="195">
        <f t="shared" si="8"/>
        <v>2.5166989872893453E-4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21.108209977679042</v>
      </c>
      <c r="M85" s="195">
        <f t="shared" si="9"/>
        <v>-2.8209977679043874E-2</v>
      </c>
      <c r="N85" s="194">
        <f>PPCL_NG!M85+PPCL_Spot!M85+GT_NG!M85+GT_Spot!M85+Bawana_NG!M85+Bawana_RLNG!M85+Bawana_Spot!M85</f>
        <v>60.43</v>
      </c>
      <c r="O85" s="194">
        <f>PPCL_NG!T85+PPCL_Spot!T85+GT_NG!T85+GT_Spot!T85+Bawana_NG!T85+Bawana_RLNG!T85+Bawana_Spot!T85</f>
        <v>60.573407809764134</v>
      </c>
      <c r="P85" s="195">
        <f t="shared" si="10"/>
        <v>-0.1434078097641347</v>
      </c>
      <c r="Q85" s="195">
        <f t="shared" si="11"/>
        <v>-0.48000000000003062</v>
      </c>
    </row>
    <row r="86" spans="1:17">
      <c r="A86" s="34" t="s">
        <v>128</v>
      </c>
      <c r="B86" s="194">
        <f>PPCL_NG!I86+PPCL_Spot!I86+GT_NG!I86+GT_Spot!I86+Bawana_NG!I86+Bawana_RLNG!I86+Bawana_Spot!I86</f>
        <v>114.66</v>
      </c>
      <c r="C86" s="194">
        <f>PPCL_NG!P86+PPCL_Spot!P86+GT_NG!P86+GT_Spot!P86+Bawana_NG!P86+Bawana_RLNG!P86+Bawana_Spot!P86</f>
        <v>114.85570739064858</v>
      </c>
      <c r="D86" s="195">
        <f t="shared" si="6"/>
        <v>-0.19570739064857889</v>
      </c>
      <c r="E86" s="194">
        <f>PPCL_NG!J86+PPCL_Spot!J86+GT_NG!J86+GT_Spot!J86+Bawana_NG!J86+Bawana_RLNG!J86+Bawana_Spot!J86</f>
        <v>65.84</v>
      </c>
      <c r="F86" s="194">
        <f>PPCL_NG!Q86+PPCL_Spot!Q86+GT_NG!Q86+GT_Spot!Q86+Bawana_NG!Q86+Bawana_RLNG!Q86+Bawana_Spot!Q86</f>
        <v>65.947019437470885</v>
      </c>
      <c r="G86" s="195">
        <f t="shared" si="7"/>
        <v>-0.10701943747088194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5.8397483301012709</v>
      </c>
      <c r="J86" s="195">
        <f t="shared" si="8"/>
        <v>2.5166989872893453E-4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21.106822406959207</v>
      </c>
      <c r="M86" s="195">
        <f t="shared" si="9"/>
        <v>-2.6822406959208678E-2</v>
      </c>
      <c r="N86" s="194">
        <f>PPCL_NG!M86+PPCL_Spot!M86+GT_NG!M86+GT_Spot!M86+Bawana_NG!M86+Bawana_RLNG!M86+Bawana_Spot!M86</f>
        <v>60.75</v>
      </c>
      <c r="O86" s="194">
        <f>PPCL_NG!T86+PPCL_Spot!T86+GT_NG!T86+GT_Spot!T86+Bawana_NG!T86+Bawana_RLNG!T86+Bawana_Spot!T86</f>
        <v>60.890702434820085</v>
      </c>
      <c r="P86" s="195">
        <f t="shared" si="10"/>
        <v>-0.14070243482008493</v>
      </c>
      <c r="Q86" s="195">
        <f t="shared" si="11"/>
        <v>-0.47000000000002551</v>
      </c>
    </row>
    <row r="87" spans="1:17">
      <c r="A87" s="34" t="s">
        <v>129</v>
      </c>
      <c r="B87" s="194">
        <f>PPCL_NG!I87+PPCL_Spot!I87+GT_NG!I87+GT_Spot!I87+Bawana_NG!I87+Bawana_RLNG!I87+Bawana_Spot!I87</f>
        <v>114.66</v>
      </c>
      <c r="C87" s="194">
        <f>PPCL_NG!P87+PPCL_Spot!P87+GT_NG!P87+GT_Spot!P87+Bawana_NG!P87+Bawana_RLNG!P87+Bawana_Spot!P87</f>
        <v>114.85570739064858</v>
      </c>
      <c r="D87" s="195">
        <f t="shared" si="6"/>
        <v>-0.19570739064857889</v>
      </c>
      <c r="E87" s="194">
        <f>PPCL_NG!J87+PPCL_Spot!J87+GT_NG!J87+GT_Spot!J87+Bawana_NG!J87+Bawana_RLNG!J87+Bawana_Spot!J87</f>
        <v>65.84</v>
      </c>
      <c r="F87" s="194">
        <f>PPCL_NG!Q87+PPCL_Spot!Q87+GT_NG!Q87+GT_Spot!Q87+Bawana_NG!Q87+Bawana_RLNG!Q87+Bawana_Spot!Q87</f>
        <v>65.947019437470885</v>
      </c>
      <c r="G87" s="195">
        <f t="shared" si="7"/>
        <v>-0.10701943747088194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5.8397483301012709</v>
      </c>
      <c r="J87" s="195">
        <f t="shared" si="8"/>
        <v>2.5166989872893453E-4</v>
      </c>
      <c r="K87" s="194">
        <f>PPCL_NG!L87+PPCL_Spot!L87+GT_NG!L87+GT_Spot!L87+Bawana_NG!L87+Bawana_RLNG!L87+Bawana_Spot!L87</f>
        <v>21.08</v>
      </c>
      <c r="L87" s="194">
        <f>PPCL_NG!S87+PPCL_Spot!S87+GT_NG!S87+GT_Spot!S87+Bawana_NG!S87+Bawana_RLNG!S87+Bawana_Spot!S87</f>
        <v>21.106822406959207</v>
      </c>
      <c r="M87" s="195">
        <f t="shared" si="9"/>
        <v>-2.6822406959208678E-2</v>
      </c>
      <c r="N87" s="194">
        <f>PPCL_NG!M87+PPCL_Spot!M87+GT_NG!M87+GT_Spot!M87+Bawana_NG!M87+Bawana_RLNG!M87+Bawana_Spot!M87</f>
        <v>60.75</v>
      </c>
      <c r="O87" s="194">
        <f>PPCL_NG!T87+PPCL_Spot!T87+GT_NG!T87+GT_Spot!T87+Bawana_NG!T87+Bawana_RLNG!T87+Bawana_Spot!T87</f>
        <v>60.890702434820085</v>
      </c>
      <c r="P87" s="195">
        <f t="shared" si="10"/>
        <v>-0.14070243482008493</v>
      </c>
      <c r="Q87" s="195">
        <f t="shared" si="11"/>
        <v>-0.47000000000002551</v>
      </c>
    </row>
    <row r="88" spans="1:17">
      <c r="A88" s="34" t="s">
        <v>130</v>
      </c>
      <c r="B88" s="194">
        <f>PPCL_NG!I88+PPCL_Spot!I88+GT_NG!I88+GT_Spot!I88+Bawana_NG!I88+Bawana_RLNG!I88+Bawana_Spot!I88</f>
        <v>114.66</v>
      </c>
      <c r="C88" s="194">
        <f>PPCL_NG!P88+PPCL_Spot!P88+GT_NG!P88+GT_Spot!P88+Bawana_NG!P88+Bawana_RLNG!P88+Bawana_Spot!P88</f>
        <v>114.85570739064858</v>
      </c>
      <c r="D88" s="195">
        <f t="shared" si="6"/>
        <v>-0.19570739064857889</v>
      </c>
      <c r="E88" s="194">
        <f>PPCL_NG!J88+PPCL_Spot!J88+GT_NG!J88+GT_Spot!J88+Bawana_NG!J88+Bawana_RLNG!J88+Bawana_Spot!J88</f>
        <v>65.84</v>
      </c>
      <c r="F88" s="194">
        <f>PPCL_NG!Q88+PPCL_Spot!Q88+GT_NG!Q88+GT_Spot!Q88+Bawana_NG!Q88+Bawana_RLNG!Q88+Bawana_Spot!Q88</f>
        <v>65.947019437470885</v>
      </c>
      <c r="G88" s="195">
        <f t="shared" si="7"/>
        <v>-0.10701943747088194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5.8397483301012709</v>
      </c>
      <c r="J88" s="195">
        <f t="shared" si="8"/>
        <v>2.5166989872893453E-4</v>
      </c>
      <c r="K88" s="194">
        <f>PPCL_NG!L88+PPCL_Spot!L88+GT_NG!L88+GT_Spot!L88+Bawana_NG!L88+Bawana_RLNG!L88+Bawana_Spot!L88</f>
        <v>21.08</v>
      </c>
      <c r="L88" s="194">
        <f>PPCL_NG!S88+PPCL_Spot!S88+GT_NG!S88+GT_Spot!S88+Bawana_NG!S88+Bawana_RLNG!S88+Bawana_Spot!S88</f>
        <v>21.106822406959207</v>
      </c>
      <c r="M88" s="195">
        <f t="shared" si="9"/>
        <v>-2.6822406959208678E-2</v>
      </c>
      <c r="N88" s="194">
        <f>PPCL_NG!M88+PPCL_Spot!M88+GT_NG!M88+GT_Spot!M88+Bawana_NG!M88+Bawana_RLNG!M88+Bawana_Spot!M88</f>
        <v>60.75</v>
      </c>
      <c r="O88" s="194">
        <f>PPCL_NG!T88+PPCL_Spot!T88+GT_NG!T88+GT_Spot!T88+Bawana_NG!T88+Bawana_RLNG!T88+Bawana_Spot!T88</f>
        <v>60.890702434820085</v>
      </c>
      <c r="P88" s="195">
        <f t="shared" si="10"/>
        <v>-0.14070243482008493</v>
      </c>
      <c r="Q88" s="195">
        <f t="shared" si="11"/>
        <v>-0.47000000000002551</v>
      </c>
    </row>
    <row r="89" spans="1:17">
      <c r="A89" s="34" t="s">
        <v>131</v>
      </c>
      <c r="B89" s="194">
        <f>PPCL_NG!I89+PPCL_Spot!I89+GT_NG!I89+GT_Spot!I89+Bawana_NG!I89+Bawana_RLNG!I89+Bawana_Spot!I89</f>
        <v>114.66</v>
      </c>
      <c r="C89" s="194">
        <f>PPCL_NG!P89+PPCL_Spot!P89+GT_NG!P89+GT_Spot!P89+Bawana_NG!P89+Bawana_RLNG!P89+Bawana_Spot!P89</f>
        <v>114.85570739064858</v>
      </c>
      <c r="D89" s="195">
        <f t="shared" si="6"/>
        <v>-0.19570739064857889</v>
      </c>
      <c r="E89" s="194">
        <f>PPCL_NG!J89+PPCL_Spot!J89+GT_NG!J89+GT_Spot!J89+Bawana_NG!J89+Bawana_RLNG!J89+Bawana_Spot!J89</f>
        <v>65.84</v>
      </c>
      <c r="F89" s="194">
        <f>PPCL_NG!Q89+PPCL_Spot!Q89+GT_NG!Q89+GT_Spot!Q89+Bawana_NG!Q89+Bawana_RLNG!Q89+Bawana_Spot!Q89</f>
        <v>65.947019437470885</v>
      </c>
      <c r="G89" s="195">
        <f t="shared" si="7"/>
        <v>-0.10701943747088194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5.8397483301012709</v>
      </c>
      <c r="J89" s="195">
        <f t="shared" si="8"/>
        <v>2.5166989872893453E-4</v>
      </c>
      <c r="K89" s="194">
        <f>PPCL_NG!L89+PPCL_Spot!L89+GT_NG!L89+GT_Spot!L89+Bawana_NG!L89+Bawana_RLNG!L89+Bawana_Spot!L89</f>
        <v>21.08</v>
      </c>
      <c r="L89" s="194">
        <f>PPCL_NG!S89+PPCL_Spot!S89+GT_NG!S89+GT_Spot!S89+Bawana_NG!S89+Bawana_RLNG!S89+Bawana_Spot!S89</f>
        <v>21.106822406959207</v>
      </c>
      <c r="M89" s="195">
        <f t="shared" si="9"/>
        <v>-2.6822406959208678E-2</v>
      </c>
      <c r="N89" s="194">
        <f>PPCL_NG!M89+PPCL_Spot!M89+GT_NG!M89+GT_Spot!M89+Bawana_NG!M89+Bawana_RLNG!M89+Bawana_Spot!M89</f>
        <v>60.75</v>
      </c>
      <c r="O89" s="194">
        <f>PPCL_NG!T89+PPCL_Spot!T89+GT_NG!T89+GT_Spot!T89+Bawana_NG!T89+Bawana_RLNG!T89+Bawana_Spot!T89</f>
        <v>60.890702434820085</v>
      </c>
      <c r="P89" s="195">
        <f t="shared" si="10"/>
        <v>-0.14070243482008493</v>
      </c>
      <c r="Q89" s="195">
        <f t="shared" si="11"/>
        <v>-0.47000000000002551</v>
      </c>
    </row>
    <row r="90" spans="1:17">
      <c r="A90" s="34" t="s">
        <v>132</v>
      </c>
      <c r="B90" s="194">
        <f>PPCL_NG!I90+PPCL_Spot!I90+GT_NG!I90+GT_Spot!I90+Bawana_NG!I90+Bawana_RLNG!I90+Bawana_Spot!I90</f>
        <v>114.66</v>
      </c>
      <c r="C90" s="194">
        <f>PPCL_NG!P90+PPCL_Spot!P90+GT_NG!P90+GT_Spot!P90+Bawana_NG!P90+Bawana_RLNG!P90+Bawana_Spot!P90</f>
        <v>114.85570739064858</v>
      </c>
      <c r="D90" s="195">
        <f t="shared" si="6"/>
        <v>-0.19570739064857889</v>
      </c>
      <c r="E90" s="194">
        <f>PPCL_NG!J90+PPCL_Spot!J90+GT_NG!J90+GT_Spot!J90+Bawana_NG!J90+Bawana_RLNG!J90+Bawana_Spot!J90</f>
        <v>65.84</v>
      </c>
      <c r="F90" s="194">
        <f>PPCL_NG!Q90+PPCL_Spot!Q90+GT_NG!Q90+GT_Spot!Q90+Bawana_NG!Q90+Bawana_RLNG!Q90+Bawana_Spot!Q90</f>
        <v>65.947019437470885</v>
      </c>
      <c r="G90" s="195">
        <f t="shared" si="7"/>
        <v>-0.10701943747088194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5.8397483301012709</v>
      </c>
      <c r="J90" s="195">
        <f t="shared" si="8"/>
        <v>2.5166989872893453E-4</v>
      </c>
      <c r="K90" s="194">
        <f>PPCL_NG!L90+PPCL_Spot!L90+GT_NG!L90+GT_Spot!L90+Bawana_NG!L90+Bawana_RLNG!L90+Bawana_Spot!L90</f>
        <v>21.08</v>
      </c>
      <c r="L90" s="194">
        <f>PPCL_NG!S90+PPCL_Spot!S90+GT_NG!S90+GT_Spot!S90+Bawana_NG!S90+Bawana_RLNG!S90+Bawana_Spot!S90</f>
        <v>21.106822406959207</v>
      </c>
      <c r="M90" s="195">
        <f t="shared" si="9"/>
        <v>-2.6822406959208678E-2</v>
      </c>
      <c r="N90" s="194">
        <f>PPCL_NG!M90+PPCL_Spot!M90+GT_NG!M90+GT_Spot!M90+Bawana_NG!M90+Bawana_RLNG!M90+Bawana_Spot!M90</f>
        <v>60.75</v>
      </c>
      <c r="O90" s="194">
        <f>PPCL_NG!T90+PPCL_Spot!T90+GT_NG!T90+GT_Spot!T90+Bawana_NG!T90+Bawana_RLNG!T90+Bawana_Spot!T90</f>
        <v>60.890702434820085</v>
      </c>
      <c r="P90" s="195">
        <f t="shared" si="10"/>
        <v>-0.14070243482008493</v>
      </c>
      <c r="Q90" s="195">
        <f t="shared" si="11"/>
        <v>-0.47000000000002551</v>
      </c>
    </row>
    <row r="91" spans="1:17">
      <c r="A91" s="34" t="s">
        <v>133</v>
      </c>
      <c r="B91" s="194">
        <f>PPCL_NG!I91+PPCL_Spot!I91+GT_NG!I91+GT_Spot!I91+Bawana_NG!I91+Bawana_RLNG!I91+Bawana_Spot!I91</f>
        <v>114.66</v>
      </c>
      <c r="C91" s="194">
        <f>PPCL_NG!P91+PPCL_Spot!P91+GT_NG!P91+GT_Spot!P91+Bawana_NG!P91+Bawana_RLNG!P91+Bawana_Spot!P91</f>
        <v>114.85570739064858</v>
      </c>
      <c r="D91" s="195">
        <f t="shared" si="6"/>
        <v>-0.19570739064857889</v>
      </c>
      <c r="E91" s="194">
        <f>PPCL_NG!J91+PPCL_Spot!J91+GT_NG!J91+GT_Spot!J91+Bawana_NG!J91+Bawana_RLNG!J91+Bawana_Spot!J91</f>
        <v>65.84</v>
      </c>
      <c r="F91" s="194">
        <f>PPCL_NG!Q91+PPCL_Spot!Q91+GT_NG!Q91+GT_Spot!Q91+Bawana_NG!Q91+Bawana_RLNG!Q91+Bawana_Spot!Q91</f>
        <v>65.947019437470885</v>
      </c>
      <c r="G91" s="195">
        <f t="shared" si="7"/>
        <v>-0.10701943747088194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5.8397483301012709</v>
      </c>
      <c r="J91" s="195">
        <f t="shared" si="8"/>
        <v>2.5166989872893453E-4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21.106822406959207</v>
      </c>
      <c r="M91" s="195">
        <f t="shared" si="9"/>
        <v>-2.6822406959208678E-2</v>
      </c>
      <c r="N91" s="194">
        <f>PPCL_NG!M91+PPCL_Spot!M91+GT_NG!M91+GT_Spot!M91+Bawana_NG!M91+Bawana_RLNG!M91+Bawana_Spot!M91</f>
        <v>60.75</v>
      </c>
      <c r="O91" s="194">
        <f>PPCL_NG!T91+PPCL_Spot!T91+GT_NG!T91+GT_Spot!T91+Bawana_NG!T91+Bawana_RLNG!T91+Bawana_Spot!T91</f>
        <v>60.890702434820085</v>
      </c>
      <c r="P91" s="195">
        <f t="shared" si="10"/>
        <v>-0.14070243482008493</v>
      </c>
      <c r="Q91" s="195">
        <f t="shared" si="11"/>
        <v>-0.47000000000002551</v>
      </c>
    </row>
    <row r="92" spans="1:17">
      <c r="A92" s="34" t="s">
        <v>134</v>
      </c>
      <c r="B92" s="194">
        <f>PPCL_NG!I92+PPCL_Spot!I92+GT_NG!I92+GT_Spot!I92+Bawana_NG!I92+Bawana_RLNG!I92+Bawana_Spot!I92</f>
        <v>114.66</v>
      </c>
      <c r="C92" s="194">
        <f>PPCL_NG!P92+PPCL_Spot!P92+GT_NG!P92+GT_Spot!P92+Bawana_NG!P92+Bawana_RLNG!P92+Bawana_Spot!P92</f>
        <v>114.85570739064858</v>
      </c>
      <c r="D92" s="195">
        <f t="shared" si="6"/>
        <v>-0.19570739064857889</v>
      </c>
      <c r="E92" s="194">
        <f>PPCL_NG!J92+PPCL_Spot!J92+GT_NG!J92+GT_Spot!J92+Bawana_NG!J92+Bawana_RLNG!J92+Bawana_Spot!J92</f>
        <v>65.84</v>
      </c>
      <c r="F92" s="194">
        <f>PPCL_NG!Q92+PPCL_Spot!Q92+GT_NG!Q92+GT_Spot!Q92+Bawana_NG!Q92+Bawana_RLNG!Q92+Bawana_Spot!Q92</f>
        <v>65.947019437470885</v>
      </c>
      <c r="G92" s="195">
        <f t="shared" si="7"/>
        <v>-0.10701943747088194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5.8397483301012709</v>
      </c>
      <c r="J92" s="195">
        <f t="shared" si="8"/>
        <v>2.5166989872893453E-4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21.106822406959207</v>
      </c>
      <c r="M92" s="195">
        <f t="shared" si="9"/>
        <v>-2.6822406959208678E-2</v>
      </c>
      <c r="N92" s="194">
        <f>PPCL_NG!M92+PPCL_Spot!M92+GT_NG!M92+GT_Spot!M92+Bawana_NG!M92+Bawana_RLNG!M92+Bawana_Spot!M92</f>
        <v>60.75</v>
      </c>
      <c r="O92" s="194">
        <f>PPCL_NG!T92+PPCL_Spot!T92+GT_NG!T92+GT_Spot!T92+Bawana_NG!T92+Bawana_RLNG!T92+Bawana_Spot!T92</f>
        <v>60.890702434820085</v>
      </c>
      <c r="P92" s="195">
        <f t="shared" si="10"/>
        <v>-0.14070243482008493</v>
      </c>
      <c r="Q92" s="195">
        <f t="shared" si="11"/>
        <v>-0.47000000000002551</v>
      </c>
    </row>
    <row r="93" spans="1:17">
      <c r="A93" s="34" t="s">
        <v>135</v>
      </c>
      <c r="B93" s="194">
        <f>PPCL_NG!I93+PPCL_Spot!I93+GT_NG!I93+GT_Spot!I93+Bawana_NG!I93+Bawana_RLNG!I93+Bawana_Spot!I93</f>
        <v>114.66</v>
      </c>
      <c r="C93" s="194">
        <f>PPCL_NG!P93+PPCL_Spot!P93+GT_NG!P93+GT_Spot!P93+Bawana_NG!P93+Bawana_RLNG!P93+Bawana_Spot!P93</f>
        <v>114.85570739064858</v>
      </c>
      <c r="D93" s="195">
        <f t="shared" si="6"/>
        <v>-0.19570739064857889</v>
      </c>
      <c r="E93" s="194">
        <f>PPCL_NG!J93+PPCL_Spot!J93+GT_NG!J93+GT_Spot!J93+Bawana_NG!J93+Bawana_RLNG!J93+Bawana_Spot!J93</f>
        <v>65.84</v>
      </c>
      <c r="F93" s="194">
        <f>PPCL_NG!Q93+PPCL_Spot!Q93+GT_NG!Q93+GT_Spot!Q93+Bawana_NG!Q93+Bawana_RLNG!Q93+Bawana_Spot!Q93</f>
        <v>65.947019437470885</v>
      </c>
      <c r="G93" s="195">
        <f t="shared" si="7"/>
        <v>-0.10701943747088194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5.8397483301012709</v>
      </c>
      <c r="J93" s="195">
        <f t="shared" si="8"/>
        <v>2.5166989872893453E-4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21.106822406959207</v>
      </c>
      <c r="M93" s="195">
        <f t="shared" si="9"/>
        <v>-2.6822406959208678E-2</v>
      </c>
      <c r="N93" s="194">
        <f>PPCL_NG!M93+PPCL_Spot!M93+GT_NG!M93+GT_Spot!M93+Bawana_NG!M93+Bawana_RLNG!M93+Bawana_Spot!M93</f>
        <v>60.75</v>
      </c>
      <c r="O93" s="194">
        <f>PPCL_NG!T93+PPCL_Spot!T93+GT_NG!T93+GT_Spot!T93+Bawana_NG!T93+Bawana_RLNG!T93+Bawana_Spot!T93</f>
        <v>60.890702434820085</v>
      </c>
      <c r="P93" s="195">
        <f t="shared" si="10"/>
        <v>-0.14070243482008493</v>
      </c>
      <c r="Q93" s="195">
        <f t="shared" si="11"/>
        <v>-0.47000000000002551</v>
      </c>
    </row>
    <row r="94" spans="1:17">
      <c r="A94" s="34" t="s">
        <v>136</v>
      </c>
      <c r="B94" s="194">
        <f>PPCL_NG!I94+PPCL_Spot!I94+GT_NG!I94+GT_Spot!I94+Bawana_NG!I94+Bawana_RLNG!I94+Bawana_Spot!I94</f>
        <v>114.66</v>
      </c>
      <c r="C94" s="194">
        <f>PPCL_NG!P94+PPCL_Spot!P94+GT_NG!P94+GT_Spot!P94+Bawana_NG!P94+Bawana_RLNG!P94+Bawana_Spot!P94</f>
        <v>114.85570739064858</v>
      </c>
      <c r="D94" s="195">
        <f t="shared" si="6"/>
        <v>-0.19570739064857889</v>
      </c>
      <c r="E94" s="194">
        <f>PPCL_NG!J94+PPCL_Spot!J94+GT_NG!J94+GT_Spot!J94+Bawana_NG!J94+Bawana_RLNG!J94+Bawana_Spot!J94</f>
        <v>65.84</v>
      </c>
      <c r="F94" s="194">
        <f>PPCL_NG!Q94+PPCL_Spot!Q94+GT_NG!Q94+GT_Spot!Q94+Bawana_NG!Q94+Bawana_RLNG!Q94+Bawana_Spot!Q94</f>
        <v>65.947019437470885</v>
      </c>
      <c r="G94" s="195">
        <f t="shared" si="7"/>
        <v>-0.10701943747088194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5.8397483301012709</v>
      </c>
      <c r="J94" s="195">
        <f t="shared" si="8"/>
        <v>2.5166989872893453E-4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21.106822406959207</v>
      </c>
      <c r="M94" s="195">
        <f t="shared" si="9"/>
        <v>-2.6822406959208678E-2</v>
      </c>
      <c r="N94" s="194">
        <f>PPCL_NG!M94+PPCL_Spot!M94+GT_NG!M94+GT_Spot!M94+Bawana_NG!M94+Bawana_RLNG!M94+Bawana_Spot!M94</f>
        <v>60.75</v>
      </c>
      <c r="O94" s="194">
        <f>PPCL_NG!T94+PPCL_Spot!T94+GT_NG!T94+GT_Spot!T94+Bawana_NG!T94+Bawana_RLNG!T94+Bawana_Spot!T94</f>
        <v>60.890702434820085</v>
      </c>
      <c r="P94" s="195">
        <f t="shared" si="10"/>
        <v>-0.14070243482008493</v>
      </c>
      <c r="Q94" s="195">
        <f t="shared" si="11"/>
        <v>-0.47000000000002551</v>
      </c>
    </row>
    <row r="95" spans="1:17">
      <c r="A95" s="34" t="s">
        <v>137</v>
      </c>
      <c r="B95" s="194">
        <f>PPCL_NG!I95+PPCL_Spot!I95+GT_NG!I95+GT_Spot!I95+Bawana_NG!I95+Bawana_RLNG!I95+Bawana_Spot!I95</f>
        <v>114.66</v>
      </c>
      <c r="C95" s="194">
        <f>PPCL_NG!P95+PPCL_Spot!P95+GT_NG!P95+GT_Spot!P95+Bawana_NG!P95+Bawana_RLNG!P95+Bawana_Spot!P95</f>
        <v>114.85570739064858</v>
      </c>
      <c r="D95" s="195">
        <f t="shared" si="6"/>
        <v>-0.19570739064857889</v>
      </c>
      <c r="E95" s="194">
        <f>PPCL_NG!J95+PPCL_Spot!J95+GT_NG!J95+GT_Spot!J95+Bawana_NG!J95+Bawana_RLNG!J95+Bawana_Spot!J95</f>
        <v>65.84</v>
      </c>
      <c r="F95" s="194">
        <f>PPCL_NG!Q95+PPCL_Spot!Q95+GT_NG!Q95+GT_Spot!Q95+Bawana_NG!Q95+Bawana_RLNG!Q95+Bawana_Spot!Q95</f>
        <v>65.947019437470885</v>
      </c>
      <c r="G95" s="195">
        <f t="shared" si="7"/>
        <v>-0.10701943747088194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5.8397483301012709</v>
      </c>
      <c r="J95" s="195">
        <f t="shared" si="8"/>
        <v>2.5166989872893453E-4</v>
      </c>
      <c r="K95" s="194">
        <f>PPCL_NG!L95+PPCL_Spot!L95+GT_NG!L95+GT_Spot!L95+Bawana_NG!L95+Bawana_RLNG!L95+Bawana_Spot!L95</f>
        <v>21.08</v>
      </c>
      <c r="L95" s="194">
        <f>PPCL_NG!S95+PPCL_Spot!S95+GT_NG!S95+GT_Spot!S95+Bawana_NG!S95+Bawana_RLNG!S95+Bawana_Spot!S95</f>
        <v>21.106822406959207</v>
      </c>
      <c r="M95" s="195">
        <f t="shared" si="9"/>
        <v>-2.6822406959208678E-2</v>
      </c>
      <c r="N95" s="194">
        <f>PPCL_NG!M95+PPCL_Spot!M95+GT_NG!M95+GT_Spot!M95+Bawana_NG!M95+Bawana_RLNG!M95+Bawana_Spot!M95</f>
        <v>60.75</v>
      </c>
      <c r="O95" s="194">
        <f>PPCL_NG!T95+PPCL_Spot!T95+GT_NG!T95+GT_Spot!T95+Bawana_NG!T95+Bawana_RLNG!T95+Bawana_Spot!T95</f>
        <v>60.890702434820085</v>
      </c>
      <c r="P95" s="195">
        <f t="shared" si="10"/>
        <v>-0.14070243482008493</v>
      </c>
      <c r="Q95" s="195">
        <f t="shared" si="11"/>
        <v>-0.47000000000002551</v>
      </c>
    </row>
    <row r="96" spans="1:17">
      <c r="A96" s="34" t="s">
        <v>138</v>
      </c>
      <c r="B96" s="194">
        <f>PPCL_NG!I96+PPCL_Spot!I96+GT_NG!I96+GT_Spot!I96+Bawana_NG!I96+Bawana_RLNG!I96+Bawana_Spot!I96</f>
        <v>115.1</v>
      </c>
      <c r="C96" s="194">
        <f>PPCL_NG!P96+PPCL_Spot!P96+GT_NG!P96+GT_Spot!P96+Bawana_NG!P96+Bawana_RLNG!P96+Bawana_Spot!P96</f>
        <v>115.30023716698919</v>
      </c>
      <c r="D96" s="195">
        <f t="shared" si="6"/>
        <v>-0.20023716698919714</v>
      </c>
      <c r="E96" s="194">
        <f>PPCL_NG!J96+PPCL_Spot!J96+GT_NG!J96+GT_Spot!J96+Bawana_NG!J96+Bawana_RLNG!J96+Bawana_Spot!J96</f>
        <v>66.08</v>
      </c>
      <c r="F96" s="194">
        <f>PPCL_NG!Q96+PPCL_Spot!Q96+GT_NG!Q96+GT_Spot!Q96+Bawana_NG!Q96+Bawana_RLNG!Q96+Bawana_Spot!Q96</f>
        <v>66.18948759579699</v>
      </c>
      <c r="G96" s="195">
        <f t="shared" si="7"/>
        <v>-0.10948759579699185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5.8397483301012709</v>
      </c>
      <c r="J96" s="195">
        <f t="shared" si="8"/>
        <v>2.5166989872893453E-4</v>
      </c>
      <c r="K96" s="194">
        <f>PPCL_NG!L96+PPCL_Spot!L96+GT_NG!L96+GT_Spot!L96+Bawana_NG!L96+Bawana_RLNG!L96+Bawana_Spot!L96</f>
        <v>21.08</v>
      </c>
      <c r="L96" s="194">
        <f>PPCL_NG!S96+PPCL_Spot!S96+GT_NG!S96+GT_Spot!S96+Bawana_NG!S96+Bawana_RLNG!S96+Bawana_Spot!S96</f>
        <v>21.106645506284099</v>
      </c>
      <c r="M96" s="195">
        <f t="shared" si="9"/>
        <v>-2.6645506284101117E-2</v>
      </c>
      <c r="N96" s="194">
        <f>PPCL_NG!M96+PPCL_Spot!M96+GT_NG!M96+GT_Spot!M96+Bawana_NG!M96+Bawana_RLNG!M96+Bawana_Spot!M96</f>
        <v>61.06</v>
      </c>
      <c r="O96" s="194">
        <f>PPCL_NG!T96+PPCL_Spot!T96+GT_NG!T96+GT_Spot!T96+Bawana_NG!T96+Bawana_RLNG!T96+Bawana_Spot!T96</f>
        <v>61.203881400828479</v>
      </c>
      <c r="P96" s="195">
        <f t="shared" si="10"/>
        <v>-0.14388140082847656</v>
      </c>
      <c r="Q96" s="195">
        <f t="shared" si="11"/>
        <v>-0.48000000000003773</v>
      </c>
    </row>
    <row r="97" spans="1:17">
      <c r="A97" s="34" t="s">
        <v>139</v>
      </c>
      <c r="B97" s="194">
        <f>PPCL_NG!I97+PPCL_Spot!I97+GT_NG!I97+GT_Spot!I97+Bawana_NG!I97+Bawana_RLNG!I97+Bawana_Spot!I97</f>
        <v>115.1</v>
      </c>
      <c r="C97" s="194">
        <f>PPCL_NG!P97+PPCL_Spot!P97+GT_NG!P97+GT_Spot!P97+Bawana_NG!P97+Bawana_RLNG!P97+Bawana_Spot!P97</f>
        <v>115.30023716698919</v>
      </c>
      <c r="D97" s="195">
        <f t="shared" si="6"/>
        <v>-0.20023716698919714</v>
      </c>
      <c r="E97" s="194">
        <f>PPCL_NG!J97+PPCL_Spot!J97+GT_NG!J97+GT_Spot!J97+Bawana_NG!J97+Bawana_RLNG!J97+Bawana_Spot!J97</f>
        <v>66.08</v>
      </c>
      <c r="F97" s="194">
        <f>PPCL_NG!Q97+PPCL_Spot!Q97+GT_NG!Q97+GT_Spot!Q97+Bawana_NG!Q97+Bawana_RLNG!Q97+Bawana_Spot!Q97</f>
        <v>66.18948759579699</v>
      </c>
      <c r="G97" s="195">
        <f t="shared" si="7"/>
        <v>-0.10948759579699185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5.8397483301012709</v>
      </c>
      <c r="J97" s="195">
        <f t="shared" si="8"/>
        <v>2.5166989872893453E-4</v>
      </c>
      <c r="K97" s="194">
        <f>PPCL_NG!L97+PPCL_Spot!L97+GT_NG!L97+GT_Spot!L97+Bawana_NG!L97+Bawana_RLNG!L97+Bawana_Spot!L97</f>
        <v>21.08</v>
      </c>
      <c r="L97" s="194">
        <f>PPCL_NG!S97+PPCL_Spot!S97+GT_NG!S97+GT_Spot!S97+Bawana_NG!S97+Bawana_RLNG!S97+Bawana_Spot!S97</f>
        <v>21.106645506284099</v>
      </c>
      <c r="M97" s="195">
        <f t="shared" si="9"/>
        <v>-2.6645506284101117E-2</v>
      </c>
      <c r="N97" s="194">
        <f>PPCL_NG!M97+PPCL_Spot!M97+GT_NG!M97+GT_Spot!M97+Bawana_NG!M97+Bawana_RLNG!M97+Bawana_Spot!M97</f>
        <v>61.06</v>
      </c>
      <c r="O97" s="194">
        <f>PPCL_NG!T97+PPCL_Spot!T97+GT_NG!T97+GT_Spot!T97+Bawana_NG!T97+Bawana_RLNG!T97+Bawana_Spot!T97</f>
        <v>61.203881400828479</v>
      </c>
      <c r="P97" s="195">
        <f t="shared" si="10"/>
        <v>-0.14388140082847656</v>
      </c>
      <c r="Q97" s="195">
        <f t="shared" si="11"/>
        <v>-0.48000000000003773</v>
      </c>
    </row>
    <row r="98" spans="1:17">
      <c r="A98" s="34" t="s">
        <v>140</v>
      </c>
      <c r="B98" s="194">
        <f>PPCL_NG!I98+PPCL_Spot!I98+GT_NG!I98+GT_Spot!I98+Bawana_NG!I98+Bawana_RLNG!I98+Bawana_Spot!I98</f>
        <v>115.1</v>
      </c>
      <c r="C98" s="194">
        <f>PPCL_NG!P98+PPCL_Spot!P98+GT_NG!P98+GT_Spot!P98+Bawana_NG!P98+Bawana_RLNG!P98+Bawana_Spot!P98</f>
        <v>115.30023716698919</v>
      </c>
      <c r="D98" s="195">
        <f t="shared" si="6"/>
        <v>-0.20023716698919714</v>
      </c>
      <c r="E98" s="194">
        <f>PPCL_NG!J98+PPCL_Spot!J98+GT_NG!J98+GT_Spot!J98+Bawana_NG!J98+Bawana_RLNG!J98+Bawana_Spot!J98</f>
        <v>66.08</v>
      </c>
      <c r="F98" s="194">
        <f>PPCL_NG!Q98+PPCL_Spot!Q98+GT_NG!Q98+GT_Spot!Q98+Bawana_NG!Q98+Bawana_RLNG!Q98+Bawana_Spot!Q98</f>
        <v>66.18948759579699</v>
      </c>
      <c r="G98" s="195">
        <f t="shared" si="7"/>
        <v>-0.10948759579699185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5.8397483301012709</v>
      </c>
      <c r="J98" s="195">
        <f t="shared" si="8"/>
        <v>2.5166989872893453E-4</v>
      </c>
      <c r="K98" s="194">
        <f>PPCL_NG!L98+PPCL_Spot!L98+GT_NG!L98+GT_Spot!L98+Bawana_NG!L98+Bawana_RLNG!L98+Bawana_Spot!L98</f>
        <v>21.08</v>
      </c>
      <c r="L98" s="194">
        <f>PPCL_NG!S98+PPCL_Spot!S98+GT_NG!S98+GT_Spot!S98+Bawana_NG!S98+Bawana_RLNG!S98+Bawana_Spot!S98</f>
        <v>21.106645506284099</v>
      </c>
      <c r="M98" s="195">
        <f t="shared" si="9"/>
        <v>-2.6645506284101117E-2</v>
      </c>
      <c r="N98" s="194">
        <f>PPCL_NG!M98+PPCL_Spot!M98+GT_NG!M98+GT_Spot!M98+Bawana_NG!M98+Bawana_RLNG!M98+Bawana_Spot!M98</f>
        <v>61.06</v>
      </c>
      <c r="O98" s="194">
        <f>PPCL_NG!T98+PPCL_Spot!T98+GT_NG!T98+GT_Spot!T98+Bawana_NG!T98+Bawana_RLNG!T98+Bawana_Spot!T98</f>
        <v>61.203881400828479</v>
      </c>
      <c r="P98" s="195">
        <f t="shared" si="10"/>
        <v>-0.14388140082847656</v>
      </c>
      <c r="Q98" s="195">
        <f t="shared" si="11"/>
        <v>-0.48000000000003773</v>
      </c>
    </row>
    <row r="99" spans="1:17">
      <c r="A99" s="34" t="s">
        <v>324</v>
      </c>
      <c r="B99" s="194">
        <f>PPCL_NG!I99+PPCL_Spot!I99+GT_NG!I99+GT_Spot!I99+Bawana_NG!I99+Bawana_RLNG!I99+Bawana_Spot!I99</f>
        <v>3.3117499999999986</v>
      </c>
      <c r="C99" s="194">
        <f>PPCL_NG!P99+PPCL_Spot!P99+GT_NG!P99+GT_Spot!P99+Bawana_NG!P99+Bawana_RLNG!P99+Bawana_Spot!P99</f>
        <v>3.3150052637671314</v>
      </c>
      <c r="D99" s="195">
        <f t="shared" si="6"/>
        <v>-3.25526376713281E-3</v>
      </c>
      <c r="E99" s="194">
        <f>PPCL_NG!J99+PPCL_Spot!J99+GT_NG!J99+GT_Spot!J99+Bawana_NG!J99+Bawana_RLNG!J99+Bawana_Spot!J99</f>
        <v>1.9227249999999998</v>
      </c>
      <c r="F99" s="194">
        <f>PPCL_NG!Q99+PPCL_Spot!Q99+GT_NG!Q99+GT_Spot!Q99+Bawana_NG!Q99+Bawana_RLNG!Q99+Bawana_Spot!Q99</f>
        <v>1.9244788690151271</v>
      </c>
      <c r="G99" s="195">
        <f t="shared" si="7"/>
        <v>-1.7538690151273073E-3</v>
      </c>
      <c r="H99" s="194">
        <f>PPCL_NG!K99+PPCL_Spot!K99+GT_NG!K99+GT_Spot!K99+Bawana_NG!K99+Bawana_RLNG!K99+Bawana_Spot!K99</f>
        <v>0.19107999999999983</v>
      </c>
      <c r="I99" s="194">
        <f>PPCL_NG!R99+PPCL_Spot!R99+GT_NG!R99+GT_Spot!R99+Bawana_NG!R99+Bawana_RLNG!R99+Bawana_Spot!R99</f>
        <v>0.19105370568013175</v>
      </c>
      <c r="J99" s="195">
        <f t="shared" si="8"/>
        <v>2.6294319868086502E-5</v>
      </c>
      <c r="K99" s="194">
        <f>PPCL_NG!L99+PPCL_Spot!L99+GT_NG!L99+GT_Spot!L99+Bawana_NG!L99+Bawana_RLNG!L99+Bawana_Spot!L99</f>
        <v>0.72318999999999989</v>
      </c>
      <c r="L99" s="194">
        <f>PPCL_NG!S99+PPCL_Spot!S99+GT_NG!S99+GT_Spot!S99+Bawana_NG!S99+Bawana_RLNG!S99+Bawana_Spot!S99</f>
        <v>0.72361409384461584</v>
      </c>
      <c r="M99" s="195">
        <f t="shared" si="9"/>
        <v>-4.2409384461594701E-4</v>
      </c>
      <c r="N99" s="194">
        <f>PPCL_NG!M99+PPCL_Spot!M99+GT_NG!M99+GT_Spot!M99+Bawana_NG!M99+Bawana_RLNG!M99+Bawana_Spot!M99</f>
        <v>2.2237199999999988</v>
      </c>
      <c r="O99" s="194">
        <f>PPCL_NG!T99+PPCL_Spot!T99+GT_NG!T99+GT_Spot!T99+Bawana_NG!T99+Bawana_RLNG!T99+Bawana_Spot!T99</f>
        <v>2.2260730676929921</v>
      </c>
      <c r="P99" s="195">
        <f t="shared" si="10"/>
        <v>-2.3530676929932604E-3</v>
      </c>
      <c r="Q99" s="195">
        <f t="shared" si="11"/>
        <v>-7.7600000000012381E-3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45579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45579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45579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2024-11-05T10:22:51Z</dcterms:modified>
</cp:coreProperties>
</file>